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948750125\Documents\Consultorias\UICN\"/>
    </mc:Choice>
  </mc:AlternateContent>
  <bookViews>
    <workbookView xWindow="0" yWindow="0" windowWidth="24000" windowHeight="9510" tabRatio="477"/>
  </bookViews>
  <sheets>
    <sheet name="INSTITUIÇÕES CADASTRADAS" sheetId="11" r:id="rId1"/>
    <sheet name="PAINEL GRÁFICO" sheetId="9" r:id="rId2"/>
    <sheet name="MEMBROS COLEGIADOS INFORMADOS" sheetId="12" r:id="rId3"/>
  </sheets>
  <definedNames>
    <definedName name="_xlnm._FilterDatabase" localSheetId="0" hidden="1">'INSTITUIÇÕES CADASTRADAS'!$U$235:$W$235</definedName>
    <definedName name="_xlnm.Print_Area" localSheetId="0">'INSTITUIÇÕES CADASTRADAS'!$A$1:$AA$234</definedName>
    <definedName name="_xlnm.Print_Area" localSheetId="2">'MEMBROS COLEGIADOS INFORMADOS'!$A$1:$G$107</definedName>
    <definedName name="_xlnm.Print_Area" localSheetId="1">'PAINEL GRÁFICO'!$A$1:$O$29</definedName>
    <definedName name="_xlnm.Print_Titles" localSheetId="0">'INSTITUIÇÕES CADASTRADAS'!$A:$E,'INSTITUIÇÕES CADASTRADAS'!$1:$1</definedName>
    <definedName name="_xlnm.Print_Titles" localSheetId="2">'MEMBROS COLEGIADOS INFORMADOS'!$1:$2</definedName>
  </definedNames>
  <calcPr calcId="171027" calcMode="manual"/>
</workbook>
</file>

<file path=xl/calcChain.xml><?xml version="1.0" encoding="utf-8"?>
<calcChain xmlns="http://schemas.openxmlformats.org/spreadsheetml/2006/main">
  <c r="Y232" i="11" l="1"/>
  <c r="Z232" i="11"/>
  <c r="X232" i="11"/>
  <c r="W232" i="11"/>
  <c r="W237" i="11" s="1"/>
  <c r="V232" i="11"/>
  <c r="U232" i="11"/>
  <c r="W238" i="11" l="1"/>
  <c r="K7" i="9"/>
  <c r="T232" i="11"/>
  <c r="T231" i="11"/>
  <c r="K20" i="9"/>
  <c r="O20" i="9" s="1"/>
  <c r="K21" i="9"/>
  <c r="M229" i="11"/>
  <c r="Q170" i="11"/>
  <c r="P170" i="11"/>
  <c r="O170" i="11"/>
  <c r="M170" i="11"/>
  <c r="P152" i="11"/>
  <c r="M152" i="11"/>
  <c r="U237" i="11" l="1"/>
  <c r="T233" i="11"/>
  <c r="K18" i="9"/>
  <c r="O21" i="9"/>
  <c r="K5" i="9"/>
  <c r="K22" i="9"/>
  <c r="O22" i="9" s="1"/>
  <c r="U233" i="11"/>
  <c r="V233" i="11"/>
  <c r="X233" i="11"/>
  <c r="W233" i="11"/>
  <c r="K19" i="9" l="1"/>
  <c r="M19" i="9" s="1"/>
  <c r="K6" i="9"/>
  <c r="M6" i="9" s="1"/>
  <c r="U238" i="11"/>
  <c r="M5" i="9"/>
  <c r="M7" i="9"/>
  <c r="M20" i="9"/>
  <c r="M22" i="9"/>
  <c r="M21" i="9"/>
  <c r="M18" i="9"/>
</calcChain>
</file>

<file path=xl/comments1.xml><?xml version="1.0" encoding="utf-8"?>
<comments xmlns="http://schemas.openxmlformats.org/spreadsheetml/2006/main">
  <authors>
    <author>Usuário</author>
    <author>Magaly Oliveira</author>
  </authors>
  <commentList>
    <comment ref="Z4" authorId="0" shapeId="0">
      <text>
        <r>
          <rPr>
            <sz val="9"/>
            <color indexed="81"/>
            <rFont val="Tahoma"/>
            <family val="2"/>
          </rPr>
          <t xml:space="preserve">De: Mariana Egler 
Enviada em: segunda-feira, 24 de outubro de 2016 19:09
Para: Estrategia e Plano de Acao Nacional de Biodiversidade &lt;epanb@mma.gov.br&gt;; Departamento de Politicas para Adaptacao &lt;dpa@mma.gov.br&gt;
Cc: Adriana Brito da Silva &lt;adriana.brito@mma.gov.br&gt;
Assunto: Re: Ponto focal - Gerência de Adaptação
</t>
        </r>
        <r>
          <rPr>
            <i/>
            <sz val="8"/>
            <color indexed="81"/>
            <rFont val="Tahoma"/>
            <family val="2"/>
          </rPr>
          <t xml:space="preserve">Prezada Ionai,
Boa noite,
Obrigada pelo seu -email.
</t>
        </r>
        <r>
          <rPr>
            <b/>
            <i/>
            <sz val="8"/>
            <color indexed="81"/>
            <rFont val="Tahoma"/>
            <family val="2"/>
          </rPr>
          <t>Pelas orientações contidas no guia de preenchimento da planilha, os departamentos que já tinam metas inseridas na tabela 15, não deveriam incluir metas repetitivas. Ante o exposto consideramos que não seria necessário atividades adicionais a medida que nossa meta já estava contemplada no item 15 da tabela 15.</t>
        </r>
        <r>
          <rPr>
            <i/>
            <sz val="8"/>
            <color indexed="81"/>
            <rFont val="Tahoma"/>
            <family val="2"/>
          </rPr>
          <t xml:space="preserve">
Fico noa aguardo de confirmação se esta correto este entendimento.
Atenciosamente,
Mariana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5" authorId="1" shapeId="0">
      <text>
        <r>
          <rPr>
            <sz val="8"/>
            <color indexed="81"/>
            <rFont val="Tahoma"/>
            <family val="2"/>
          </rPr>
          <t>De: Maira Smith [mailto:maira.smith@funai.gov.br] 
Enviada em: segunda-feira, 14 de novembro de 2016 17:57
Para: Vanessa dos Santos Teruya &lt;vanessa.teruya@funai.gov.br&gt;; Estrategia e Plano de Acao Nacional de Biodiversidade &lt;epanb@mma.gov.br&gt;
Cc: fernando.vianna.funai &lt;fernando.vianna@funai.gov.br&gt;
Assunto: RES: EPANB
Prezada Iona’i,
Infelizmente não poderei participar da reunião do dia 22/11, pois já tenho outro compromisso marcado para esta data. Fico à disposição, no entanto, para marcarmos uma reunião para tratar do processo de construção da EPANB.
Abraços,
Maira Smith
Bióloga, Msc. Ecologia, Dra. Política e Gestão Ambiental
Coordenadora – COPAM/CGGAM – DPDS - FUNAI
Portaria nº 456/Pres/15
Tel: (61) 3247-6816
De: Vanessa dos Santos Teruya 
Enviada em: segunda-feira, 14 de novembro de 2016 16:36
Para: Estrategia e Plano de Acao Nacional de Biodiversidade
Cc: Maira Smith; Fernando de Luiz Brito Vianna
Assunto: RES: EPANB
Boa tarde Iona’i,
A demanda para a realização da reunião entre Funai e MMA partiu de uma necessidade da Coordenação Geral de entender melhor o processo de construção da EPANB e de obter alguns esclarecimentos. A partir da semana do dia 21 eu estarei afastada da Funai por licença maternidade, mas por entender que é de interesse desta Coordenação a articulação sobre a EPANB, sugiro que a confirmação de participação na reunião do dia 22/11 e o agendamento de reunião Funai/MMA, seja feito com a Maira Smith (Coordenadora de Políticas Ambientais-COPAM ) e o Fernando Vianna (Coordenador Geral da Coordenação de Gestão Ambiental-CGGAM), que seguem copiados nesta mensagem.
Atenciosamente,
Vanessa dos Santos Teruya
(COPAM/CGGAM/DPDS)
(61) 3247-6914</t>
        </r>
        <r>
          <rPr>
            <b/>
            <sz val="9"/>
            <color indexed="81"/>
            <rFont val="Tahoma"/>
            <family val="2"/>
          </rPr>
          <t xml:space="preserve">
 </t>
        </r>
      </text>
    </comment>
    <comment ref="AA138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De André Ramalho &lt;andre.ramalho@cebds.org&gt;
10 de nov 
Para Estrategia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i/>
            <sz val="8"/>
            <color indexed="81"/>
            <rFont val="Tahoma"/>
            <family val="2"/>
          </rPr>
          <t xml:space="preserve">Bom dia Ionai,
Tudo bem?
Estou enviando em anexo nossa revisão.
Nesse momento estamos com um equipe otimizada para nossa agenda e avaliando parcerias e iniciativas que poderemos dar uma real contribuição.
</t>
        </r>
        <r>
          <rPr>
            <b/>
            <i/>
            <sz val="8"/>
            <color indexed="81"/>
            <rFont val="Tahoma"/>
            <family val="2"/>
          </rPr>
          <t xml:space="preserve">Gostaria de, inicialmente, solicitar que nossa instituição seja retirada da parceria para o item 20.2. </t>
        </r>
        <r>
          <rPr>
            <i/>
            <sz val="8"/>
            <color indexed="81"/>
            <rFont val="Tahoma"/>
            <family val="2"/>
          </rPr>
          <t xml:space="preserve">
Os dados que mencionamos no PainelBio são gerados no âmbito do GRI, talvez valesse uma consulta a eles.
Adicionalmente, para auxiliar nossa avaliação interna você teria como nos dar uma ideia/expectativa do que se esperaria em termos se esforços para parceiros que quisessem participar das ações como parceiros, em especial da 3.3 e 3.4.
Estou à disposição para conversas e esclarecimentos.
Atenciosamente,
André Ramalho
Assessor Técnico </t>
        </r>
      </text>
    </comment>
    <comment ref="R139" authorId="0" shapeId="0">
      <text>
        <r>
          <rPr>
            <b/>
            <sz val="8"/>
            <color indexed="81"/>
            <rFont val="Tahoma"/>
            <family val="2"/>
          </rPr>
          <t>Usuário:</t>
        </r>
        <r>
          <rPr>
            <sz val="8"/>
            <color indexed="81"/>
            <rFont val="Tahoma"/>
            <family val="2"/>
          </rPr>
          <t xml:space="preserve">
Observação Érica 28/11/2016: 
ofício repetido</t>
        </r>
      </text>
    </comment>
    <comment ref="R140" authorId="0" shapeId="0">
      <text>
        <r>
          <rPr>
            <b/>
            <sz val="8"/>
            <color indexed="81"/>
            <rFont val="Tahoma"/>
            <family val="2"/>
          </rPr>
          <t>Usuário:</t>
        </r>
        <r>
          <rPr>
            <sz val="8"/>
            <color indexed="81"/>
            <rFont val="Tahoma"/>
            <family val="2"/>
          </rPr>
          <t xml:space="preserve">
Observação Érica 28/11/2016: 
ofício repetido</t>
        </r>
      </text>
    </comment>
    <comment ref="R159" authorId="0" shapeId="0">
      <text>
        <r>
          <rPr>
            <b/>
            <sz val="8"/>
            <color indexed="81"/>
            <rFont val="Tahoma"/>
            <family val="2"/>
          </rPr>
          <t>Usuário:</t>
        </r>
        <r>
          <rPr>
            <sz val="8"/>
            <color indexed="81"/>
            <rFont val="Tahoma"/>
            <family val="2"/>
          </rPr>
          <t xml:space="preserve">
Observação Érica 28/11/2016: 
Ofício enviado em nome de Sofhia B. N. Picarelli</t>
        </r>
      </text>
    </comment>
    <comment ref="R173" authorId="0" shapeId="0">
      <text>
        <r>
          <rPr>
            <b/>
            <sz val="8"/>
            <color indexed="81"/>
            <rFont val="Tahoma"/>
            <family val="2"/>
          </rPr>
          <t>Usuário:</t>
        </r>
        <r>
          <rPr>
            <sz val="8"/>
            <color indexed="81"/>
            <rFont val="Tahoma"/>
            <family val="2"/>
          </rPr>
          <t xml:space="preserve">
Observação Érica 28/11/2016: 
Ofício encaminhado ao Presisdente Jurandir M. Craveiro JR.</t>
        </r>
      </text>
    </comment>
    <comment ref="R180" authorId="0" shapeId="0">
      <text>
        <r>
          <rPr>
            <b/>
            <sz val="8"/>
            <color indexed="81"/>
            <rFont val="Tahoma"/>
            <family val="2"/>
          </rPr>
          <t>Usuário:</t>
        </r>
        <r>
          <rPr>
            <sz val="8"/>
            <color indexed="81"/>
            <rFont val="Tahoma"/>
            <family val="2"/>
          </rPr>
          <t xml:space="preserve">
Observação Érica 28/11/2016: 
Repetido</t>
        </r>
      </text>
    </comment>
    <comment ref="R185" authorId="0" shapeId="0">
      <text>
        <r>
          <rPr>
            <b/>
            <sz val="8"/>
            <color indexed="81"/>
            <rFont val="Tahoma"/>
            <family val="2"/>
          </rPr>
          <t xml:space="preserve">Usuário:
Observação da Érica 28/11/2016: 
</t>
        </r>
        <r>
          <rPr>
            <sz val="8"/>
            <color indexed="81"/>
            <rFont val="Tahoma"/>
            <family val="2"/>
          </rPr>
          <t>Ofício encaminhado no dia 27 de outubro por email, como coordenador do PPBIO (Ofício Circular 14/GAB/SBF/MMA) enviado ao Diretor do MPEG</t>
        </r>
      </text>
    </comment>
    <comment ref="R203" authorId="0" shapeId="0">
      <text>
        <r>
          <rPr>
            <b/>
            <sz val="8"/>
            <color indexed="81"/>
            <rFont val="Tahoma"/>
            <family val="2"/>
          </rPr>
          <t>Observação Érica 28/11/2016:</t>
        </r>
        <r>
          <rPr>
            <sz val="8"/>
            <color indexed="81"/>
            <rFont val="Tahoma"/>
            <family val="2"/>
          </rPr>
          <t xml:space="preserve">
Ofício encaminhado no dia 27 de outubro por email, como coordenadora do Sítio PELD ( Ofício Circular 14/GAB/SBF/MMA) enviado ao Diretor do INPA</t>
        </r>
      </text>
    </comment>
    <comment ref="R205" authorId="0" shapeId="0">
      <text>
        <r>
          <rPr>
            <b/>
            <sz val="8"/>
            <color indexed="81"/>
            <rFont val="Tahoma"/>
            <family val="2"/>
          </rPr>
          <t>Observação Érica 28/12/2016:</t>
        </r>
        <r>
          <rPr>
            <sz val="8"/>
            <color indexed="81"/>
            <rFont val="Tahoma"/>
            <family val="2"/>
          </rPr>
          <t xml:space="preserve">
Ofício encaminhado no dia 27 de outubro por email, como coordenadora do Sítio PELD (Ofício Circular 14/GAB/SBF/MMA) enviado ao Diretor do INPA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29" authorId="0" shapeId="0">
      <text>
        <r>
          <rPr>
            <sz val="8"/>
            <color indexed="81"/>
            <rFont val="Tahoma"/>
            <family val="2"/>
          </rPr>
          <t xml:space="preserve">
De: Beatriz Schwantes Marimon [mailto:biamarimon@unemat.br] 
Enviada em: terça-feira, 15 de novembro de 2016 19:02
Para: Estrategia e Plano de Acao Nacional de Biodiversidade &lt;epanb@mma.gov.br&gt;
Assunto: Contribuições ao EPANB
Prezados senhores,
Recebemos uma cópia do ofício Circular nº 14/2016/GAB/SBF/MMA solicitando a colaboração de nosso Sítio PELD para o processo de atualização da EPANB. Infelizmente, o ofício foi entregue durante um período no qual estávamos em uma expedição de campo e quando retornamos verificamos que o prazo para o envio das contribuições havia encerrado no dia 06/11/2016.
Gostaríamos de saber se ainda podemos contribuir com a primeira minuta de texto da EPANB e com o preenchimento da planilha de ações de nossa instituição para o cumprimento das Metas Nacionais de Biodiversidade. Caso afirmativo, aguardamos o envio do link.
Desde já agradecemos e reforçamos nosso interesse em contribuir com o processo.
Atenciosamente,
Profa. Beatriz Schwantes Marimon
Coordenadora do Sítio PELD-TRAN
Sítio 15 - Transição Cerrado-Floresta Amazônica
-- 
Profa. Dra. Beatriz Schwantes Marimon
Universidade do Estado de Mato Grosso - UNEMAT
Campus de Nova Xavantina
Laboratório de Ecologia Vegetal - LABEV
BR 158, km 655
Caixa Postal 08
78.690-000  Nova Xavantina-MT
Brasil
(66)3438-1224</t>
        </r>
      </text>
    </comment>
  </commentList>
</comments>
</file>

<file path=xl/sharedStrings.xml><?xml version="1.0" encoding="utf-8"?>
<sst xmlns="http://schemas.openxmlformats.org/spreadsheetml/2006/main" count="3593" uniqueCount="1966">
  <si>
    <t>TIPO DE INSTITUIÇÃO (GRUPO)</t>
  </si>
  <si>
    <t>NOME DA INSTITUIÇÃO</t>
  </si>
  <si>
    <t>SIGLA</t>
  </si>
  <si>
    <t>UF</t>
  </si>
  <si>
    <t>REPRESENTANTE INSTITUCIONAL</t>
  </si>
  <si>
    <t>ENDEREÇO DE CORRESPONDÊNCIA</t>
  </si>
  <si>
    <t>TELEFONE</t>
  </si>
  <si>
    <t>E-MAIL</t>
  </si>
  <si>
    <t>CARGO/FUNÇÃO DO PF</t>
  </si>
  <si>
    <t>E-MAIL DO PF</t>
  </si>
  <si>
    <t>TELEFONE DO PF</t>
  </si>
  <si>
    <t>1 - Secretarias do MMA</t>
  </si>
  <si>
    <t>Secretaria de Articulação Institucional e Cidadania Ambiental </t>
  </si>
  <si>
    <t>SAIC</t>
  </si>
  <si>
    <t xml:space="preserve"> - </t>
  </si>
  <si>
    <t xml:space="preserve">Edson Duarte </t>
  </si>
  <si>
    <t>Secretário</t>
  </si>
  <si>
    <t>Esplanada dos Ministérios, Bloco B, 9º andar; Brasília - DF; CEP: 70.068-900</t>
  </si>
  <si>
    <t>(61) 2028-1430; (61) 2028-1404</t>
  </si>
  <si>
    <t>edson.duarte@mma.gov.br</t>
  </si>
  <si>
    <t xml:space="preserve"> </t>
  </si>
  <si>
    <t>Secretaria de Extrativismo e Desenvolvimento Rural Sustentável</t>
  </si>
  <si>
    <t>SEDR</t>
  </si>
  <si>
    <t>Juliana Ferreira Simões</t>
  </si>
  <si>
    <t>Secretária</t>
  </si>
  <si>
    <t>SEPN 505, Lote 02, Bloco "B" Edifício Marie Prendi Cruz 2º andar Sala 202; Brasília - DF; CEP: 70.730-542</t>
  </si>
  <si>
    <t>(61) 2028-1091; (61) 2028-1092; (61) 2028-1097</t>
  </si>
  <si>
    <t>juliana.simoes@mma.gov.br</t>
  </si>
  <si>
    <t>Secretaria de Mudanças Climáticas e Qualidade Ambiental </t>
  </si>
  <si>
    <t>SMCQ</t>
  </si>
  <si>
    <t>Everton Frask Lucero</t>
  </si>
  <si>
    <t>(61) 2028 2025; (61) 2028-2019; (61) 2028-2250</t>
  </si>
  <si>
    <t>gabinete.smcq@mma.gov.br</t>
  </si>
  <si>
    <t>Mariana Egler; Adriana Brito da Silva</t>
  </si>
  <si>
    <t>Analista da Gerência de Adaptação da SMCQ</t>
  </si>
  <si>
    <t>mariana.egler@mma.gov.br; adriana.brito@mma.gov.br</t>
  </si>
  <si>
    <t>Secretaria de Recursos Hídricos e Ambiente Urbano</t>
  </si>
  <si>
    <t>SRHU</t>
  </si>
  <si>
    <t xml:space="preserve">Ricardo José Soavinski </t>
  </si>
  <si>
    <t>SEPN 505, Lote 02, Bloco "B" Edifício Marie Prendi Cruz 1º andar Sala 112; Brasília - DF; CEP: 70.730-542</t>
  </si>
  <si>
    <t>(61) 2028-2138; (61) 2028-2100</t>
  </si>
  <si>
    <t>ricardo.soavinski@mma.gov.br</t>
  </si>
  <si>
    <t>Secretaria Executiva</t>
  </si>
  <si>
    <t>SECEX</t>
  </si>
  <si>
    <t xml:space="preserve">Marcelo Cruz </t>
  </si>
  <si>
    <t>Secretario Executivo</t>
  </si>
  <si>
    <t>Esplanada dos Ministérios, Bloco B, 6º andar; Brasília - DF; CEP: 70.068-900</t>
  </si>
  <si>
    <t>(61) 2028-1205; (61) 2028-1224; (61) 2028-1504</t>
  </si>
  <si>
    <t>marcelo.cruz@mma.gov.br</t>
  </si>
  <si>
    <t>Gustavo Oliveira dos Anjos</t>
  </si>
  <si>
    <t>Especialista em Políticas Públicas e Gestão Governamental</t>
  </si>
  <si>
    <t>gustavo.anjos@mma.gov.br</t>
  </si>
  <si>
    <t>(61) 2028-1671</t>
  </si>
  <si>
    <t>2 - Entidades Vinculadas ao MMA</t>
  </si>
  <si>
    <t>Agência Nacional das Águas</t>
  </si>
  <si>
    <t>ANA</t>
  </si>
  <si>
    <t>Vicente Andreu Guillo</t>
  </si>
  <si>
    <t>Diretor-Presidente</t>
  </si>
  <si>
    <t>Setor Policial, área 5, Quadra 3, Blocos "B","L","M" e "T"; Brasília - DF; CEP: 70.610-200</t>
  </si>
  <si>
    <t>(61) 2109-5252</t>
  </si>
  <si>
    <t>vicente.andreu@ana.gov.br</t>
  </si>
  <si>
    <t>Instituto Brasileiro de Meio Ambiente e dos Recursos Naturais Renováveis</t>
  </si>
  <si>
    <t>IBAMA</t>
  </si>
  <si>
    <t>Suely Mara Vaz Guimarães de Aráujo</t>
  </si>
  <si>
    <t>Presidente</t>
  </si>
  <si>
    <t>SCEN Trecho 2 Ed. Sede do Ibama, Caixa Postal 09566; Brasília - DF; CEP: 70.818-900</t>
  </si>
  <si>
    <t>(61) 3316-1001; (61) 3316-1002; (61) 3316-1003</t>
  </si>
  <si>
    <t>presid.sede@ibama.gov.br</t>
  </si>
  <si>
    <t>Claudia.Mello@ibama.gov.br</t>
  </si>
  <si>
    <t>(61) 3316-1258; (61) 3316-1370</t>
  </si>
  <si>
    <t>Instituto Chico Mendes de Conservação da Biodiversidade</t>
  </si>
  <si>
    <t>ICMBio</t>
  </si>
  <si>
    <t>&lt; a informar &gt;</t>
  </si>
  <si>
    <t>EQSW 103/104, Complexo Administrativo, Bloco C, 1º Andar, Setor Sudoeste; Brasilia - DF; CEP: 70.670-350</t>
  </si>
  <si>
    <t>(61) 2020-9011; (61) 2020-9012</t>
  </si>
  <si>
    <t>Jardim Botânico do Rio de Janeiro</t>
  </si>
  <si>
    <t>JBRJ</t>
  </si>
  <si>
    <t>Sérgio Besserman Vianna</t>
  </si>
  <si>
    <t xml:space="preserve">Rua Pacheco Leão, 915, Gabinete da Presidência; Rio de Janeiro - RJ; CEP: 22.460-030 </t>
  </si>
  <si>
    <t>(21) 2511-0511</t>
  </si>
  <si>
    <t>jbrj@jbrj.gov.br</t>
  </si>
  <si>
    <t>Eduardo Dalcin</t>
  </si>
  <si>
    <t>edalcin@jbrj.org</t>
  </si>
  <si>
    <t>(21) 3204-2116; (21) 98393-3344</t>
  </si>
  <si>
    <t>Serviço Florestal Brasileiro</t>
  </si>
  <si>
    <t>SFB</t>
  </si>
  <si>
    <t>Raimundo Deusdará Filho</t>
  </si>
  <si>
    <t>Diretor Geral</t>
  </si>
  <si>
    <t>SCEN, Trecho 2, Bl. H; Brasilia - DF; CEP: 70.818-900</t>
  </si>
  <si>
    <t>(61) 2028-7149; (61) 2028-7249</t>
  </si>
  <si>
    <t>gabinete@florestal.gov.br</t>
  </si>
  <si>
    <t>Sandra Regina Afonso</t>
  </si>
  <si>
    <t>sandra.afonso@florestal.gov.br</t>
  </si>
  <si>
    <t>(61) 2028-7142</t>
  </si>
  <si>
    <t>3 - OEMAs</t>
  </si>
  <si>
    <t>Administração Estadual do Meio Ambiente de Sergipe</t>
  </si>
  <si>
    <t>Adema</t>
  </si>
  <si>
    <t>SE</t>
  </si>
  <si>
    <t>José Almeida Lima</t>
  </si>
  <si>
    <t>Av. Prefeito Heráclito Rollemberg, 444, Distrito Industrial de Aracajú - Farolândia; Aracaju-SE; CEP: 49.030-640</t>
  </si>
  <si>
    <t>(79) 3179-7322</t>
  </si>
  <si>
    <t>adema@adema.se.gov.br</t>
  </si>
  <si>
    <t>Agência Estadual de Meio Ambiente de Pernambuco</t>
  </si>
  <si>
    <t>CPRH</t>
  </si>
  <si>
    <t>PE</t>
  </si>
  <si>
    <t>Simone Nascimento de Souza</t>
  </si>
  <si>
    <t>Rua Santana, 367 - Casa Forte; Recife – PE; CEP: 52.060-460</t>
  </si>
  <si>
    <t>(81) 3182-8800; (81) 3182-8802</t>
  </si>
  <si>
    <t>simonensouza@cprh.pe.gov.br</t>
  </si>
  <si>
    <t>Patrícia Ferreira Tavares</t>
  </si>
  <si>
    <t>Gerente da Unidade de Gestão de Fauna
Diretoria de Recursos Florestais e Biodiversidade</t>
  </si>
  <si>
    <t>patricia.ferreira@cprh.pe.gov.br</t>
  </si>
  <si>
    <t>(81) 3182 8905</t>
  </si>
  <si>
    <t>Companhia Ambiental do Estado de São Paulo</t>
  </si>
  <si>
    <t>Cetesb</t>
  </si>
  <si>
    <t>SP</t>
  </si>
  <si>
    <t>Otavio Okano</t>
  </si>
  <si>
    <t>Av. Prof. Frederico Hermann Jr., 345, 9º andar - Alto de Pinheiros; São Paulo-SP; CEP: 05.459-900</t>
  </si>
  <si>
    <t>(11) 3133-3085; (11) 3133-3087</t>
  </si>
  <si>
    <t>http://sistemasinter.cetesb.sp.gov.br/faleconosco/index.php</t>
  </si>
  <si>
    <t>Fundação do Meio Ambiente de Santa Catarina</t>
  </si>
  <si>
    <t>Fatma</t>
  </si>
  <si>
    <t>SC</t>
  </si>
  <si>
    <t>Alexandre Waltrick Rates</t>
  </si>
  <si>
    <t>Rua Felipe Schmidt, 485 – Centro; Florianópolis – SC; CEP: 88.010-001</t>
  </si>
  <si>
    <t>(48) 3216-1770; (48) 3216-1700</t>
  </si>
  <si>
    <t>alwaltrick@fatma.sc.gov.br</t>
  </si>
  <si>
    <t>Fundação Estadual de Meio Ambiente</t>
  </si>
  <si>
    <t>Feam</t>
  </si>
  <si>
    <t>MG</t>
  </si>
  <si>
    <t>Rod. Pref. Américo Gianetti s/nº - Serra Verde - Prédio Minas - 1º andar; Belo Horizonte-MG; CEP: 31.630-900</t>
  </si>
  <si>
    <t>(31) 3915-1244; (31) 3915-1216</t>
  </si>
  <si>
    <t>presidenciafeam@meioambiente.mg.gov.br</t>
  </si>
  <si>
    <t>Fundação Estadual de Proteção Ambiental Henrique Luís Roessler do Rio Grande do Sul</t>
  </si>
  <si>
    <t>Fepam</t>
  </si>
  <si>
    <t>RS</t>
  </si>
  <si>
    <t>Ana Maria Pellini</t>
  </si>
  <si>
    <t>Rua Av. Borges de Medeiros, 261 – 1º andar - Centro; Porto Alegre – RS; CEP: 90.020-021</t>
  </si>
  <si>
    <t>ana-pellini@sema.rs.gov.b</t>
  </si>
  <si>
    <t>Fundação Estadual do Meio Ambiente e Recursos Hídricos</t>
  </si>
  <si>
    <t>Femarh</t>
  </si>
  <si>
    <t>RR</t>
  </si>
  <si>
    <t>Rogério Martins Campos</t>
  </si>
  <si>
    <t>Av. Ville Roy nº4935 – São Pedro; Boa Vista – RR; CEP: 69.306-665</t>
  </si>
  <si>
    <t>(95) 2121-9190; (95) 2121-9151; (95) 2121-9152</t>
  </si>
  <si>
    <t>rogerio.mar.eng@hotmail.com; gab.femarh@gmail.com</t>
  </si>
  <si>
    <t>Geógrafo; Chefe do Departamento de Planejamento e Auditoria Ambiental - DPAA</t>
  </si>
  <si>
    <t>(95) 99148-7355</t>
  </si>
  <si>
    <t>Instituto Ambiental do Paraná</t>
  </si>
  <si>
    <t>IAP</t>
  </si>
  <si>
    <t>PR</t>
  </si>
  <si>
    <t>Luiz Tarcisio Mossato Pinto</t>
  </si>
  <si>
    <t>Rua Engenheiro. Rebouças, 1206 – Rebouças; Curitiba-PR; CEP: 80.215-100</t>
  </si>
  <si>
    <t>(41) 3213-3700; (41) 3213-3862; (41) 3213-3868</t>
  </si>
  <si>
    <t>tarcisiomossato@iap.pr.gov.br</t>
  </si>
  <si>
    <t>Instituto de Defesa Agropecuária e Florestal do ES</t>
  </si>
  <si>
    <t>Idaf</t>
  </si>
  <si>
    <t>ES</t>
  </si>
  <si>
    <t>José Maria de Abreu Júnior</t>
  </si>
  <si>
    <t>Rua Desembargador José Fortunato Ribeiro nº 95 - Mata da Praia; Vitória-ES; CEP: 29.066-070</t>
  </si>
  <si>
    <t>(27) 3636-3765</t>
  </si>
  <si>
    <t>dipre@idaf.es.gov.br</t>
  </si>
  <si>
    <t>Instituto de Desenvolvimento Sustentável e Meio Ambiente do Rio Grande do Norte</t>
  </si>
  <si>
    <t>Idema</t>
  </si>
  <si>
    <t>RN</t>
  </si>
  <si>
    <t>Rondinelle Silva Oliveira</t>
  </si>
  <si>
    <t>Av. Nascimento de Castro, 2127- Lagoa Nova; Natal – RN; CEP: 59.056-450</t>
  </si>
  <si>
    <t>(84) 3232-2110; (84) 3232-2111; (84) 3232-1966</t>
  </si>
  <si>
    <t xml:space="preserve"> idema@rn.gov.br; rond.oliveira@hotmail.com</t>
  </si>
  <si>
    <t>Instituto de Meio Ambiente do Acre</t>
  </si>
  <si>
    <t>Imac</t>
  </si>
  <si>
    <t>AC</t>
  </si>
  <si>
    <t>Paulo Roberto Viana de Araújo</t>
  </si>
  <si>
    <t>Rua Rui Barbosa, 135, Centro; Rio Branco – AC; CEP: 69.900-120</t>
  </si>
  <si>
    <t>(68) 3224-5497;(68) 3224-5694</t>
  </si>
  <si>
    <t xml:space="preserve">imac@ac.gov.br </t>
  </si>
  <si>
    <t>Instituto de Proteção Ambiental do Amazonas</t>
  </si>
  <si>
    <t>IPAAM</t>
  </si>
  <si>
    <t>AM</t>
  </si>
  <si>
    <t>Ana Eunice Aleixo</t>
  </si>
  <si>
    <t>Rua Mário Ypiranga, 3280 - Parque 10 de Novembro; Manaus-AM; CEP: 69.050-030</t>
  </si>
  <si>
    <t>(92) 2123-6760;(92) 2123-6700; (92) 2123-6751</t>
  </si>
  <si>
    <t>gabinete@ipaam.am.gov.br</t>
  </si>
  <si>
    <t>sarapox@gmail.com; fauna@ipaam.am.gov.br</t>
  </si>
  <si>
    <t>(92) 2127-6739; (92) 2123-6774</t>
  </si>
  <si>
    <t>Instituto do Meio Ambiente do Estado de Alagoas</t>
  </si>
  <si>
    <t>IMA</t>
  </si>
  <si>
    <t>AL</t>
  </si>
  <si>
    <t>Gustavo Ressurreição Lopes</t>
  </si>
  <si>
    <t>Av. Major Cícero de Góes Monteiro, 2197 - Bairro Mutange; Maceió–AL; CEP: 57.017-320</t>
  </si>
  <si>
    <t>(82) 3315-1737; (82) 3315-1738; (82) 3221-8683</t>
  </si>
  <si>
    <t>gustavorlopes@gmail.com</t>
  </si>
  <si>
    <t>Instituto do Meio Ambiente e dos Recursos Hídricos</t>
  </si>
  <si>
    <t>Inema</t>
  </si>
  <si>
    <t>BA</t>
  </si>
  <si>
    <t>Márcia Cristina Telles de Araújo Guedes</t>
  </si>
  <si>
    <t>Rua Rio São Francisco, nº 01 – Mont Serrat; Salvador – BA; CEP: 40.425-060</t>
  </si>
  <si>
    <t>(71) 3117-1202; (71) 3117-1204</t>
  </si>
  <si>
    <t xml:space="preserve">marcia.telles@inema.ba.gov.br </t>
  </si>
  <si>
    <t>Instituto do Meio Ambiente e dos Recursos Hídricos do DF</t>
  </si>
  <si>
    <t>Ibram</t>
  </si>
  <si>
    <t>DF</t>
  </si>
  <si>
    <t>Jane Maria Vilas Boas</t>
  </si>
  <si>
    <t>SEPN 511 Bloco C Ed. Bittar - 4º andar; Brasília-DF; CEP: 70.750-543</t>
  </si>
  <si>
    <t>(61) 3214-5601; (61) 3214-5622; (61) 3214-5613</t>
  </si>
  <si>
    <t xml:space="preserve">presidencia@ibram.df.gov.br </t>
  </si>
  <si>
    <t>Instituto Estadual de Florestas</t>
  </si>
  <si>
    <t>IEF</t>
  </si>
  <si>
    <t>João Paulo Melo Rodrigues</t>
  </si>
  <si>
    <t>Rod. Pref. Américo Gianetti s/nº - Serra Verde - Prédio Minas - 1º andar; Belo Horizonte - MG; CEP: 31.630-900</t>
  </si>
  <si>
    <t>(31) 3915-1159; (31) 3915-1182</t>
  </si>
  <si>
    <t>dg.ief@meioambiente.mg.gov.br</t>
  </si>
  <si>
    <t>Instituto Estadual de Meio Ambiente e Recursos Hídricos</t>
  </si>
  <si>
    <t>Iema</t>
  </si>
  <si>
    <t>Andreia Pereira Carvalho</t>
  </si>
  <si>
    <t>ROD BR 262, Km 0, Pátio Porto Velho, s/nº. Jardim América; Cariacica-ES; CEP: 29.140-500</t>
  </si>
  <si>
    <t>(27) 3636-2608</t>
  </si>
  <si>
    <t>gabinete@iema.es.gov.br</t>
  </si>
  <si>
    <t>Instituto Estadual do Ambiente</t>
  </si>
  <si>
    <t>INEA</t>
  </si>
  <si>
    <t>RJ</t>
  </si>
  <si>
    <t>Marcus de Almeida Lima</t>
  </si>
  <si>
    <t>Av. Venezuela nº 110 – (próximo a Praça Mauá) Centro; Rio de Janeiro-RJ; CEP: 20.081-312</t>
  </si>
  <si>
    <t>(21) 2332-4640; (21) 2332-4638</t>
  </si>
  <si>
    <t xml:space="preserve">presidencia@inea.rj.gov.br </t>
  </si>
  <si>
    <t>Andréa Franco de Oliveira</t>
  </si>
  <si>
    <t>Bióloga</t>
  </si>
  <si>
    <t>andreageo@inea.rj.gov.br; andreageoeco@gmail.com</t>
  </si>
  <si>
    <t>(21) 2332-5519</t>
  </si>
  <si>
    <t>Instituto Natureza do Tocantins</t>
  </si>
  <si>
    <t>Naturatins</t>
  </si>
  <si>
    <t>TO</t>
  </si>
  <si>
    <t>Herbert Brito Barros</t>
  </si>
  <si>
    <t>302 Norte, Avenida LO 6, Lote 3-A; Palmas – TO; CEP: 77.006-336</t>
  </si>
  <si>
    <t>(63) 3218-2601; (63) 3218-2603</t>
  </si>
  <si>
    <t xml:space="preserve">presidencia@naturantins.to.gov.br </t>
  </si>
  <si>
    <t>Gilberto Iris S. de Oliveira</t>
  </si>
  <si>
    <t>Diretor de Biodiversidade e Áreas Protegidas</t>
  </si>
  <si>
    <t>gilberto.oliveira@naturatins.to.gov.br</t>
  </si>
  <si>
    <t>Secretaria de Estado de Desenvolvimento Ambiental</t>
  </si>
  <si>
    <t>Sedam</t>
  </si>
  <si>
    <t>RO</t>
  </si>
  <si>
    <t>Vilson de Salles Machado</t>
  </si>
  <si>
    <t>Estrada Santo Antônio, 5323 - Triângulo; Porto Velho – RO; CEP: 76.805-810</t>
  </si>
  <si>
    <t>(69) 3216-1045; (69) 3216-1059</t>
  </si>
  <si>
    <t>gabinetesedam@gmail.com</t>
  </si>
  <si>
    <t>Secretaria de Estado de Desenvolvimento Econômico Sustentável de SC</t>
  </si>
  <si>
    <t>SDS</t>
  </si>
  <si>
    <t>Carlos Alberto Chiodini</t>
  </si>
  <si>
    <t>Rodovia José Carlos Daux, SC 401, Km 5 nº 4756 – Edifício Office Park Bloco 2 – 2º andar – Bairro Saco Grande; Florianópolis – SC; CEP: 88.032-005</t>
  </si>
  <si>
    <t>(48) 3665-4200; (48) 3665-4284</t>
  </si>
  <si>
    <t>sds@sds.sc.gov.br</t>
  </si>
  <si>
    <t>Secretaria de Estado de Meio Ambiente</t>
  </si>
  <si>
    <t>Sema</t>
  </si>
  <si>
    <t>AP</t>
  </si>
  <si>
    <t>Marcelo Ivan Pantoja Creão</t>
  </si>
  <si>
    <t>Av. Mendonça Furtado, 53 - Bairro Central; Macapá – AP; CEP: 68.900-060</t>
  </si>
  <si>
    <t>(96) 3212-5301; (96) 3212-5375</t>
  </si>
  <si>
    <t>gabinete.sema.ap@gmail.com; marcelo_creao@yahoo.com.br</t>
  </si>
  <si>
    <t>André Rodolfo de Lima</t>
  </si>
  <si>
    <t>(61) 3214-5602</t>
  </si>
  <si>
    <t>gab@sema.df.gov.br</t>
  </si>
  <si>
    <t>Secretaria de Estado de Meio Ambiente do Acre</t>
  </si>
  <si>
    <t>Carlos Edegard de Deus</t>
  </si>
  <si>
    <t>Rua Benjamim Constant nº 856 Centro; Rio Branco-AC; CEP: 69.900-160</t>
  </si>
  <si>
    <t>(68) 3224-3990; (68) 3223-2760; (68) 3224-8786; (68) 3224-7129</t>
  </si>
  <si>
    <t>carlos.edegard@ac.gov.br; sema@ac.gov.br</t>
  </si>
  <si>
    <t>Secretaria de Estado de Meio Ambiente e Desenvolvimento Econômico</t>
  </si>
  <si>
    <t>Semade</t>
  </si>
  <si>
    <t>MS</t>
  </si>
  <si>
    <t>Jaime Elias Verruck</t>
  </si>
  <si>
    <t>Rua Des. José Nunes da Cunha, Bloco 3 - Parque dos Poderes; Campo Grande-MS; CEP: 79.031-310</t>
  </si>
  <si>
    <t>(67) 3318-4043; (67) 3318-4053</t>
  </si>
  <si>
    <t>gabinete@semade.ms.gov.br</t>
  </si>
  <si>
    <t>Sylvia Torrecilha</t>
  </si>
  <si>
    <t>Não Informado</t>
  </si>
  <si>
    <t>(67) 3318-4051</t>
  </si>
  <si>
    <t>Secretaria de Estado de Meio Ambiente e Desenvolvimento Sustentável</t>
  </si>
  <si>
    <t>Semad</t>
  </si>
  <si>
    <t>Jairo José Isaac</t>
  </si>
  <si>
    <t>Rod. Pref. Américo Gianetti s/nº - Serra Verde - Prédio Minas - 2º andar; Belo Horizonte-MG; CEP: 31.630-900</t>
  </si>
  <si>
    <t>(31) 3915-1904;(31) 3915-1903; (31) 3915-1905</t>
  </si>
  <si>
    <t>secretario.semad@meioambiente.mg.gov.b</t>
  </si>
  <si>
    <t>Secretaria de Estado de Meio Ambiente e Recursos Hídricos</t>
  </si>
  <si>
    <t>Seama</t>
  </si>
  <si>
    <t>Aladim Fernando Cerqueira</t>
  </si>
  <si>
    <t>(27) 3636-2603; (27) 3636-2607</t>
  </si>
  <si>
    <t>gabinete@seama.es.gov.br</t>
  </si>
  <si>
    <t>Marcos Franklin Sossai</t>
  </si>
  <si>
    <t>Gerente do Programa Reflorestar</t>
  </si>
  <si>
    <t>(27) 3636-2578; (27) 99985-7676</t>
  </si>
  <si>
    <t>Secretaria de Estado de Meio Ambiente e Sustentabilidade</t>
  </si>
  <si>
    <t>Semas</t>
  </si>
  <si>
    <t>PA</t>
  </si>
  <si>
    <t>Luiz Fernandes Rocha</t>
  </si>
  <si>
    <t>Travessa Lomas Valentinas, 2717 - Bairro do Marco; Belém – PA; CEP: 66.093-770</t>
  </si>
  <si>
    <t>(91) 3184-3318; (91) 3184-3319; (91) 3184-3341</t>
  </si>
  <si>
    <t>gabinetesemaspa2@gmail.com</t>
  </si>
  <si>
    <t>Chefe de Gabinete</t>
  </si>
  <si>
    <t>(91) 3184-3398; (91) 9910-6022</t>
  </si>
  <si>
    <t>Secretaria de Estado de Meio Ambiente, Recursos Hídricos, Infraestrutura, Cidades e Assuntos Metropolitanos</t>
  </si>
  <si>
    <t>Secima</t>
  </si>
  <si>
    <t>GO</t>
  </si>
  <si>
    <t>Vilmar da Silva Rocha</t>
  </si>
  <si>
    <t>Rua 82 – Centro – Palácio Pedro Ludovico Teixeira 1º andar; Goiânia-GO; CEP: 74.015-908</t>
  </si>
  <si>
    <t>(62) 3201-5271</t>
  </si>
  <si>
    <t>gabinete.secima@gmail.com</t>
  </si>
  <si>
    <t>Secretaria de Estado do Ambiente</t>
  </si>
  <si>
    <t>SEA</t>
  </si>
  <si>
    <t>André Gustavo Pereira Correa</t>
  </si>
  <si>
    <t>Av. Venezuela nº 110 – 5º andar – (próximo a Praça Mauá) Centro; Rio de Janeiro-RJ; CEP: 20.081-312</t>
  </si>
  <si>
    <t>(21) 2332-5620; (21) 2332-5621; (21) 2332-5622</t>
  </si>
  <si>
    <t xml:space="preserve">andrecorrea@andrecorrea.com.br </t>
  </si>
  <si>
    <t>Secretaria de Estado do Meio Ambiente de SP</t>
  </si>
  <si>
    <t>SMA</t>
  </si>
  <si>
    <t>Ricardo de Aquino Salles</t>
  </si>
  <si>
    <t>Av. Prof. Frederico Hermann Jr, 345-Alto de Pinheiros-5º andar-Prédio 1; São Paulo-SP; CEP: 05.459-900</t>
  </si>
  <si>
    <t>(11) 3133-3181; (11) 3133-3179; (11) 3133-3178; (11) 3133-3154</t>
  </si>
  <si>
    <t>ricardosalles@sp.gov.br</t>
  </si>
  <si>
    <t>Secretaria de Estado do Meio Ambiente do Amazonas</t>
  </si>
  <si>
    <t>Antonio Ademir Stroski</t>
  </si>
  <si>
    <t>Rua Mário Ypiranga, 3280 - Parque 10 de Novembro; Manaus – AM; CEP: 69.050-030</t>
  </si>
  <si>
    <t>(92) 3642-4724; (92) 3236-4145</t>
  </si>
  <si>
    <t>stroski@ipaam.am.gov.br</t>
  </si>
  <si>
    <t>João Bosco Ferreira da Silva</t>
  </si>
  <si>
    <t>Chefe do Departamento de Mudanças Climáticas</t>
  </si>
  <si>
    <t>boscosil@ig.com.br</t>
  </si>
  <si>
    <t>(92) 3259-1822; (92) 99146-2720; (92) 3236-4145</t>
  </si>
  <si>
    <t>Secretaria de Estado do Meio Ambiente e dos Recursos Hídricos de Alagoas</t>
  </si>
  <si>
    <t>Semarh</t>
  </si>
  <si>
    <t>Cláudio Alexandre Ayres da Costa</t>
  </si>
  <si>
    <t>Centro Administrativo Governamental, Rodovia AL 101 Norte KM 05 Jacarecica; Maceió-AL; CEP: 57.038-640</t>
  </si>
  <si>
    <t>(82) 3315-2639; (82) 3315-2680</t>
  </si>
  <si>
    <t xml:space="preserve">semarh@semarh.al.gov.br </t>
  </si>
  <si>
    <t>Secretaria de Estado do Meio Ambiente e dos Recursos Hídricos do RN</t>
  </si>
  <si>
    <t>José Mairton Figueiredo de França</t>
  </si>
  <si>
    <t>Rua Dona Maria Câmara nº 1884 – Capim Macio; Natal-RN – CEP CEP: 59.082-430</t>
  </si>
  <si>
    <t>(84) 3232-2400; (84) 3232-2411</t>
  </si>
  <si>
    <t>semarh@rn.gov.br</t>
  </si>
  <si>
    <t>Clara Lívia Câmara e Silva</t>
  </si>
  <si>
    <t>Coordenadora de Meio Ambiente e Saneamento</t>
  </si>
  <si>
    <t>comeas.residuosolidos@gmail.com</t>
  </si>
  <si>
    <t>(84) 3232-2453</t>
  </si>
  <si>
    <t>Secretaria de Estado do Meio Ambiente e Recursos Hídricos do Estado do Paraná</t>
  </si>
  <si>
    <t>Antonio Carlos Bonetti</t>
  </si>
  <si>
    <t>Rua Desembargador Motta, 3384 - Bairro Mercês; Curitiba-PR; CEP: 80.430-200</t>
  </si>
  <si>
    <t>(41) 3304-7852; (41) 3304-7855; (41) 3304-7828</t>
  </si>
  <si>
    <t>sema@pr.gov.br</t>
  </si>
  <si>
    <t>Sueli Naomi Ota</t>
  </si>
  <si>
    <t xml:space="preserve">Coordenadora de Biodiversidade e Florestas </t>
  </si>
  <si>
    <t>sueliota@sema.pr.gov.br</t>
  </si>
  <si>
    <t>(41) 3304-7768</t>
  </si>
  <si>
    <t>Secretaria de Estado dos Recursos Hídricos, do Meio Ambiente e da Ciência e Tecnologia da Paraíba</t>
  </si>
  <si>
    <t>SERHMACT</t>
  </si>
  <si>
    <t>PB</t>
  </si>
  <si>
    <t>João Azevedo Lins Filho</t>
  </si>
  <si>
    <t>Av. João da Mata s/nº -Centro Administrativo, Bloco II-2º andar Bairro jaguaripe; João Pessoa-PB; CEP: 58.015-900</t>
  </si>
  <si>
    <t>(83) 3218-4371; (83) 3218-4373; (83) 3218-4359</t>
  </si>
  <si>
    <t>gabinete@serhmact.pb.gov.br; jazevedo@serhmact.pb.gov.br</t>
  </si>
  <si>
    <t>Secretaria de Meio Ambiente</t>
  </si>
  <si>
    <t>Eugênio Spengler</t>
  </si>
  <si>
    <t>Av. Luiz Viana Filho, 3ª Avenida, 390 Plataforma IV, Ala Norte 4º andar Centro Administrativo da Bahia; Salvador-BA; CEP: 41.745-005</t>
  </si>
  <si>
    <t>(71) 3115-3807; (71) 3115-3804; (71) 3115-9802</t>
  </si>
  <si>
    <t>secretario.sema@sema.ba.gov.br</t>
  </si>
  <si>
    <t>MT</t>
  </si>
  <si>
    <t>Carlos Henrique Baqueta Fávaro</t>
  </si>
  <si>
    <t>Rua C (esquina rua F) - Centro Político Administrativo – Palácio Paiaguás; Cuiabá-MT; CEP: 78.050-970</t>
  </si>
  <si>
    <t>(65) 3613-7326; 7201; 7200; 7270; 7326</t>
  </si>
  <si>
    <t>chefiadegabinete@sema.mt.gov.br</t>
  </si>
  <si>
    <t>Secretaria de Meio Ambiente e Recursos Hídricos do PI</t>
  </si>
  <si>
    <t>Semar</t>
  </si>
  <si>
    <t>PI</t>
  </si>
  <si>
    <t>Luiz Henrique Sousa de Carvalho</t>
  </si>
  <si>
    <t>Rua 13 de Maio nº 307 - 5º andar - Centro; Teresina-PI; CEP: 64.001-150</t>
  </si>
  <si>
    <t>(86) 3216-2033; (86) 3218-2038</t>
  </si>
  <si>
    <t>secsemar@semar.pi.gov.br</t>
  </si>
  <si>
    <t>Secretaria de Meio Ambiente e Sustentabilidade de PE</t>
  </si>
  <si>
    <t>Sérgio Luis de Carvalho Xavier</t>
  </si>
  <si>
    <t>Rua Marquês de Olinda, 222 - Bairro do Recife; Recife – PE; CEP: 50.030-370</t>
  </si>
  <si>
    <t>(81) 3183-5502; (81) 3183-5513</t>
  </si>
  <si>
    <t>rosemere.bezerra@semas.pe.gov.br</t>
  </si>
  <si>
    <t>Secretaria do Estado do Meio Ambiente e dos Recursos Hídricos do Estado de Sergipe</t>
  </si>
  <si>
    <t>Olivier Ferreira das Chagas</t>
  </si>
  <si>
    <t>Av. Prefeito Heráclito Rollemberg, 444, Distrito Industrial de Aracajú – Farolândia; Aracaju-SE; CEP: 49.030-640</t>
  </si>
  <si>
    <t>(79) 3179-7337; (79) 3179-7300; (79) 3179-7304</t>
  </si>
  <si>
    <t>olivier.chagas@semarh.se.gov.br</t>
  </si>
  <si>
    <t>Secretaria do Meio Ambiente e Recursos Hídricos</t>
  </si>
  <si>
    <t>Luzimeire Ribeiro de Moura Carreira</t>
  </si>
  <si>
    <t>Esplanada das Secretarias - Praça dos Girassóis s/nº; Palmas - TO; CEP: 77.001-002</t>
  </si>
  <si>
    <t>(63) 3218-2180; (63) 3218-2175; (63) 3218-2189</t>
  </si>
  <si>
    <t xml:space="preserve">chefiagabinete@semades.to.gov.br; gabinete@semades.to.gov.br </t>
  </si>
  <si>
    <t>Secretaria Estadual de Meio Ambiente do RS</t>
  </si>
  <si>
    <t>Rua Av. Borges de Medeiros, 261 - Centro; Porto Alegre – RS; CEP: 90.020-021</t>
  </si>
  <si>
    <t>(51) 3225-1698</t>
  </si>
  <si>
    <t xml:space="preserve">ana-pellini@sema.rs.gov.br </t>
  </si>
  <si>
    <t>Secretaria Estadual de Meio Ambiente e Recursos Naturais do Maranhão</t>
  </si>
  <si>
    <t>MA</t>
  </si>
  <si>
    <t>Marcelo de Araújo Costa Coelho</t>
  </si>
  <si>
    <t>Rua dos Búzios Quadra 35 – Lote 18 - Calhau; São Luiz – MA; CEP: 65.071-700</t>
  </si>
  <si>
    <t>(98) 3268- 4184</t>
  </si>
  <si>
    <t>gabinete@sema.ma.gov.br</t>
  </si>
  <si>
    <t>Secretaria Estadual do Meio Ambiente</t>
  </si>
  <si>
    <t>CE</t>
  </si>
  <si>
    <t>Artur José Vieira Bruno</t>
  </si>
  <si>
    <t>Rua Oswaldo Cruz nº 2366 – Bairro Dionísio Torres; Fortaleza-CE; CEP: 60.125-151</t>
  </si>
  <si>
    <t>(85) 3101-1233; (85) 3101-1234; (85) 3101-1237</t>
  </si>
  <si>
    <t xml:space="preserve">artur.bruno@sema.ce.gov.br </t>
  </si>
  <si>
    <t>Superintendência de Administração do Meio Ambiente da PB</t>
  </si>
  <si>
    <t>Sudema</t>
  </si>
  <si>
    <t>João Vicente Machado Sobrinho</t>
  </si>
  <si>
    <t>Superintendente</t>
  </si>
  <si>
    <t>Av. Monsenhor Walfredo Leal, 181, Tambiá; João Pessoa – PB; CEP: 58.020-540</t>
  </si>
  <si>
    <t>(83) 3218-5602; (83) 3218-5609; (83) 3218-5581</t>
  </si>
  <si>
    <t>oaovicente.sudema@gmail.com; joaovicente@sudema.pb.gov.br</t>
  </si>
  <si>
    <t>Simone Porfírio de Souza</t>
  </si>
  <si>
    <t xml:space="preserve">Coordenadora de Estudos Ambientais (CEA)
 </t>
  </si>
  <si>
    <t xml:space="preserve">simoneporfirio.cea.sudema@gmail.com
 </t>
  </si>
  <si>
    <t>Superintendência Estadual do Meio Ambiente</t>
  </si>
  <si>
    <t>Semace</t>
  </si>
  <si>
    <t>José Ricardo Araújo Lima</t>
  </si>
  <si>
    <t>Rua Jaime Benévolo, 1400 - Bairro Fátima; Forteleza – CE; CEP: 60.050-081</t>
  </si>
  <si>
    <t>(85) 3101-5522; (85) 3101-5517</t>
  </si>
  <si>
    <t>ricardo.araujo@semace.ce.gov.br</t>
  </si>
  <si>
    <t>4 - Ministérios, Secretarias Especiais e Empresas Públicas</t>
  </si>
  <si>
    <t>Centrais Elétricas Brasileiras S.A. </t>
  </si>
  <si>
    <t>Eletrobras</t>
  </si>
  <si>
    <t>José da Costa Carvalho Neto</t>
  </si>
  <si>
    <t>Avenida Presidente Vargas, 409, 13º Andar, Centro; Rio de Janeiro - RJ; CEP: 20.071-003</t>
  </si>
  <si>
    <t>(21) 2514-6001; (61) 2514-6101</t>
  </si>
  <si>
    <t>pr@eletrobras.com</t>
  </si>
  <si>
    <t>Moara Morasche</t>
  </si>
  <si>
    <t>moara.morasche@eletrobras.com</t>
  </si>
  <si>
    <t>(61) 2514-4769</t>
  </si>
  <si>
    <t>Empresa Brasileira de Pesquisa Agropecuária</t>
  </si>
  <si>
    <t>Embrapa</t>
  </si>
  <si>
    <t>Maurício Antonio Lopes</t>
  </si>
  <si>
    <t>Parque Estação Biológica (TQEB) s/ nº, Edifício Sede da Embrapa, 1º andar.; Brasília - DF; CEP: 70.770-901</t>
  </si>
  <si>
    <t>(61) 3448-4261; (61) 3448-4260 </t>
  </si>
  <si>
    <t>presidencia@embrapa.br</t>
  </si>
  <si>
    <t>(91) 3204-1121; (91) 9112-4506</t>
  </si>
  <si>
    <t>Empresa de Pesquisa Energética </t>
  </si>
  <si>
    <t>EPE</t>
  </si>
  <si>
    <t>Luiz Augusto Nóbrega Barroso</t>
  </si>
  <si>
    <t>Avenida Rio Branco, nº 01 - Ed. RB1, 11º Andar, Praça Mauá, Centr; Rio de Janeiro - RJ; CEP: 20.090-003</t>
  </si>
  <si>
    <t>(21) 3512-3110; (21) 3512-3111</t>
  </si>
  <si>
    <t>presidencia@epe.gov.br / secretaria-pr@epe.gov.br</t>
  </si>
  <si>
    <t>Ministério da Agricultura, Pecuária e Abastecimento </t>
  </si>
  <si>
    <t>MAPA</t>
  </si>
  <si>
    <t>Eumar Roberto Novacki</t>
  </si>
  <si>
    <t>Secretário-Executivo</t>
  </si>
  <si>
    <t>Esplanada dos Ministérios, Bloco "D", 9º Andar, Sala 900; Brasília - DF; CEP: 70.043-900</t>
  </si>
  <si>
    <t>(61) 3218-2257</t>
  </si>
  <si>
    <t>se@agricultura.gov.br</t>
  </si>
  <si>
    <t>Patrícia Metzler Saraiva</t>
  </si>
  <si>
    <t>Coordenação de Indicação Geográfica de Produtos Agropecuários – CIG/CGQ; Departamento de Desenvolvimento das Cadeia Produtivas e da Produção Sustentável – DEPROS - SMC; Ministério da Agricultura, Pecuária e Abastecimento; Tel: (61) 3218-2921</t>
  </si>
  <si>
    <t>patricia.saraiva@agricultura.gov.br</t>
  </si>
  <si>
    <t>(61) 3218-2921</t>
  </si>
  <si>
    <t>Ministério da Ciência, Tecnologia, Inovações e Comunicações </t>
  </si>
  <si>
    <t>MCTIC</t>
  </si>
  <si>
    <t>Elton Santa Fé Zacarias</t>
  </si>
  <si>
    <t>Esplanda dos Ministérios, Bloco "E", 5° Andar; Brasília - DF; CEP: 70.067-900</t>
  </si>
  <si>
    <t>(61) 2033-7603; (61) 2033-8408</t>
  </si>
  <si>
    <t>executiva@mctic.gov.br</t>
  </si>
  <si>
    <t xml:space="preserve">Maria Cristina Vianna Braga </t>
  </si>
  <si>
    <t>Ministério da Cultura</t>
  </si>
  <si>
    <t>Mariana Ribas da Silva</t>
  </si>
  <si>
    <t>Secretária-Executivo</t>
  </si>
  <si>
    <t>Esplanada dos Ministérios, Bloco "B", 3° Andar; Brasília - DF; CEP: 70.068-900</t>
  </si>
  <si>
    <t>(61) 2024-2362; (61) 2024-2365</t>
  </si>
  <si>
    <t>seagenda@cultura.gov.br</t>
  </si>
  <si>
    <t>Ministério da Defesa</t>
  </si>
  <si>
    <t>Joaquim Silva e Luna</t>
  </si>
  <si>
    <t>Secretário-Geral</t>
  </si>
  <si>
    <t>Esplanada dos Ministérios, Bloco Q - Ed. Sede, 2º Andar; Brasília - DF; CEP: 70.049-900</t>
  </si>
  <si>
    <t>(61) 3312-9095; (61) 3312-9200</t>
  </si>
  <si>
    <t>sg@defesa.gov.br</t>
  </si>
  <si>
    <t>Paulo Cezar Garcia Brandão</t>
  </si>
  <si>
    <t>paulo.garcia@defesa.gov.br</t>
  </si>
  <si>
    <t>(61) 3312-8630</t>
  </si>
  <si>
    <t>Ministério da Educação</t>
  </si>
  <si>
    <t>MEC</t>
  </si>
  <si>
    <t>Maria Helena Guimarães de Castro</t>
  </si>
  <si>
    <t>Esplanada dos Ministérios, Bloco "L", Ed. Sede, 7º Andar, Sala 700; Brasília - DF; CEP: 70.047-900</t>
  </si>
  <si>
    <t>(61) 2022-8731</t>
  </si>
  <si>
    <t>executiva@mec.gov.br</t>
  </si>
  <si>
    <t>Ministério da Fazenda </t>
  </si>
  <si>
    <t>MF</t>
  </si>
  <si>
    <t>Eduardo Refinett Guardia</t>
  </si>
  <si>
    <t>Esplanada dos Ministérios, Bloco"P", 4° Andar - Gabinete; Brasília - DF; CEP: 70.048-900</t>
  </si>
  <si>
    <t>(61) 3412-2407; (61) 3412-2410</t>
  </si>
  <si>
    <t>gabinete.se.df@fazenda.gov.br</t>
  </si>
  <si>
    <t>Ministério da Indústria, Comércio Exterior e Serviços</t>
  </si>
  <si>
    <t>MDIC</t>
  </si>
  <si>
    <t>Fernando de Magalhães Furlan</t>
  </si>
  <si>
    <t>Esplanada dos Ministérios, Bloco "J", 8º Andar, Sala 800; Brasília - DF; CEP: 70.053-900</t>
  </si>
  <si>
    <t>(61) 2027-7041; (61) 2027-7042</t>
  </si>
  <si>
    <t>agendase@mdic.gov.br</t>
  </si>
  <si>
    <t>Ministério da Integração Nacional</t>
  </si>
  <si>
    <t>MI</t>
  </si>
  <si>
    <t>Diogo Peres Neto</t>
  </si>
  <si>
    <t>Esplanada dos Ministérios, Bloco E, 6º Andar, Sala 600, Asa Sul; Brasília - DF; CEP: 70.067-901</t>
  </si>
  <si>
    <t>(61) 2034-5837</t>
  </si>
  <si>
    <t>agenda.secex@integracao.gov.br</t>
  </si>
  <si>
    <t>Ministério da Justiça e Cidadania</t>
  </si>
  <si>
    <t>José Levi Mello do Amaral Júnior</t>
  </si>
  <si>
    <t>Esplanada dos Ministérios, Bloco "T", 3º Andar; Brasília - DF; CEP: 70.064-900</t>
  </si>
  <si>
    <t>(61) 2025-3277; (61) 2025-3914</t>
  </si>
  <si>
    <t>agendase@mj.gov.br</t>
  </si>
  <si>
    <t>Ministério da Saúde</t>
  </si>
  <si>
    <t>Antônio Carlos Figueredo Nardi</t>
  </si>
  <si>
    <t>Esplanada dos Ministérios, Bloco "G", 3º Andar; Brasília - DF; CEP: 70.058-900</t>
  </si>
  <si>
    <t>(61) 3315-9262</t>
  </si>
  <si>
    <t>gabinete.se@saude.gov.br</t>
  </si>
  <si>
    <t>Marcia Chame dos Santos</t>
  </si>
  <si>
    <t>Ministério da Transparência, Fiscalização e Controle </t>
  </si>
  <si>
    <t>MTFC</t>
  </si>
  <si>
    <t>Wagner de Campos Rosário</t>
  </si>
  <si>
    <t>SAS Quadra 01, Bloco A, Edifício Darcy Ribeiro, 8º Andar; Brasília - DF; CEP: 70.070-905</t>
  </si>
  <si>
    <t>(61) 2020-7241</t>
  </si>
  <si>
    <t>cgugabin@cgu.gov.br</t>
  </si>
  <si>
    <t>Ministério das Cidades </t>
  </si>
  <si>
    <t>Luciano Oliva Patricio</t>
  </si>
  <si>
    <t>SAUS Qd. 1, lotes 1/6, Bloco "H", Ed. Telemundi II, Asa Sul, 2º Andar; Brasília - DF; CEP: 70.070-010</t>
  </si>
  <si>
    <t>(61) 2108-1608</t>
  </si>
  <si>
    <t>gab.secretariaexecutiva@cidades.gov.br</t>
  </si>
  <si>
    <t>Assessora Técnica</t>
  </si>
  <si>
    <t>(61) 2108-1187; 2086</t>
  </si>
  <si>
    <t>Ministério das Relações Exteriores</t>
  </si>
  <si>
    <t>MRE</t>
  </si>
  <si>
    <t>Marcos Bezerra Abbott Galvão</t>
  </si>
  <si>
    <t>Esplanada dos Ministérios, Bloco H, Palácio do Itamaraty, 2º Andar; Brasília - DF; CEP: 70.170-900</t>
  </si>
  <si>
    <t>(61) 2030-8122</t>
  </si>
  <si>
    <t>sg@itamaraty.gov.br</t>
  </si>
  <si>
    <t>Ministério de Minas e Energia</t>
  </si>
  <si>
    <t>MME</t>
  </si>
  <si>
    <t>Paulo Gerônimo Bandeira de Mello Pedrosa</t>
  </si>
  <si>
    <t>Esplanada dos Ministérios, Bloco "U", 7º Andar; Brasília - DF; CEP: 70.065-900</t>
  </si>
  <si>
    <t>(61) 2032-5011; (61) 2032-5819</t>
  </si>
  <si>
    <t>secex@mme.gov.br</t>
  </si>
  <si>
    <t>Verônica e Silva Souza</t>
  </si>
  <si>
    <t>Assessora do Chefe da Assessoria Especial em Gestão Socioambiental</t>
  </si>
  <si>
    <t>veronica.sousa@mme.gov.br; aesa@mme.gov.br</t>
  </si>
  <si>
    <t>Ministério do Desenvolvimento Social e Agrário</t>
  </si>
  <si>
    <t>MDSA</t>
  </si>
  <si>
    <t>Alberto Beltrame</t>
  </si>
  <si>
    <t>Esplanada dos Ministérios, Bloco "C", 6° Andar; Brasília - DF; CEP: 70.046-900</t>
  </si>
  <si>
    <t>(61) 2020-0018; (61) 2020-0006</t>
  </si>
  <si>
    <t>secretaria.executiva@mds.gov.br</t>
  </si>
  <si>
    <t>Ministério do Esporte</t>
  </si>
  <si>
    <t>Fernando Avelino Boeschnstein Vieira</t>
  </si>
  <si>
    <t>Esplanada dos Ministérios, Bloco "A", 7° Andar; Brasília - DF; CEP: 70.054-906</t>
  </si>
  <si>
    <t>(61) 3217-1851</t>
  </si>
  <si>
    <t>se@esporte.gov.br</t>
  </si>
  <si>
    <t>Beatriz Maria Marques Diniz</t>
  </si>
  <si>
    <t>Diretora</t>
  </si>
  <si>
    <t>beatriz.diniz@esporte.gov.br</t>
  </si>
  <si>
    <t>(61) 3217-9566</t>
  </si>
  <si>
    <t>Ministério do Planejamento, Desenvolvimento e Gestão</t>
  </si>
  <si>
    <t>MP</t>
  </si>
  <si>
    <t>Esplanada dos Ministérios, Bloco "K", 6° Andar - Gabinete; Brasília - DF; CEP: 70.040-906</t>
  </si>
  <si>
    <t>(61) 2020-4300; (61) 2020-4301</t>
  </si>
  <si>
    <t>gabinete.se@planejamento.gov.br / esteves.junior@planejamento.gov.br</t>
  </si>
  <si>
    <t>Ministério do Trabalho</t>
  </si>
  <si>
    <t>MTPS</t>
  </si>
  <si>
    <t>Esplanada dos Ministérios Bl. F Sede, 4º Andar - Sala 400; -900 Brasília - DF; CEP: CEP: 70059</t>
  </si>
  <si>
    <t>(61) 2031-6560; (61) 2031-6561</t>
  </si>
  <si>
    <t>se@mte.gov.br</t>
  </si>
  <si>
    <t>Ministério do Turismo</t>
  </si>
  <si>
    <t>Mtur</t>
  </si>
  <si>
    <t>Saskia Freire lima de Castro</t>
  </si>
  <si>
    <t>Esplanada dos Ministério, Bloco "U", 2° Andar , Sala 210; Brasília - DF; CEP: 70.065-900</t>
  </si>
  <si>
    <t>(61) 2023-8165; (61) 2023-8190 </t>
  </si>
  <si>
    <t>saskia.lima@turismo.gov.br</t>
  </si>
  <si>
    <t>Lívian Lima do Carmo Souza</t>
  </si>
  <si>
    <t>Assessora da Secretaria-Executiva</t>
  </si>
  <si>
    <t>livian.carmo@turismo.gov.br</t>
  </si>
  <si>
    <t>(61) 2023-7303</t>
  </si>
  <si>
    <t>Ministério dos Transportes, Portos e Aviação Civil </t>
  </si>
  <si>
    <t>Fernando Fortes Melo Filho</t>
  </si>
  <si>
    <t>Esplanada dos Ministérios, Bloco "R", 5º Andar, Sala 501, Asa Norte; Brasília - DF; CEP: 70.044-900</t>
  </si>
  <si>
    <t>(61) 2029-7090; (61) 2029-7080</t>
  </si>
  <si>
    <t>fernando.melro@transportes.gov.br</t>
  </si>
  <si>
    <t>Petróleo Brasileiro S.A.</t>
  </si>
  <si>
    <t>Petrobras</t>
  </si>
  <si>
    <t>Pedro Pullen Parente</t>
  </si>
  <si>
    <t>Av. Henrique Valadares, 28 - Torre A, 18º Andar, Centro; Rio de Janeiro - RJ; CEP: 20.031-030</t>
  </si>
  <si>
    <t>(21) 3224-1000; (61) 3224-1001</t>
  </si>
  <si>
    <t>presidencia@petrobras.com.br</t>
  </si>
  <si>
    <t>Secretaria de Aquicultura e Pesca</t>
  </si>
  <si>
    <t>SAP/MAPA</t>
  </si>
  <si>
    <t>Dayvson Franklin de Souza</t>
  </si>
  <si>
    <t>Esplanada dos Ministérios, Bloco D, Ed. Sede, 7º andar, Sala 750; Brasília - DF; CEP: 70.043-900</t>
  </si>
  <si>
    <t>(61) 3218-2365; 3218-3720</t>
  </si>
  <si>
    <t>dayvson.souza@agricultura.gov.br</t>
  </si>
  <si>
    <t xml:space="preserve">Secretaria de Defesa Agropecuária 
</t>
  </si>
  <si>
    <t>SDA/MAPA</t>
  </si>
  <si>
    <t>Luis Eduardo Pacifici Rangel</t>
  </si>
  <si>
    <t>Esplanada dos Ministérios, Bloco D, Anexo, Ala B, 4º andar, Sala 406; 
Brasília - DF; CEP: 70.043-900</t>
  </si>
  <si>
    <t xml:space="preserve">(61)3218-3205 </t>
  </si>
  <si>
    <t xml:space="preserve">luis.rangel@agricultura.gov.br </t>
  </si>
  <si>
    <t>Secretaria de Mobilidade Social, do Produtor Rural e do Cooperativismo</t>
  </si>
  <si>
    <t>SMC/MAPA</t>
  </si>
  <si>
    <t xml:space="preserve">José Rodrigues Pinheiro Dória
</t>
  </si>
  <si>
    <t xml:space="preserve">Esplanada dos Ministérios, Bloco D, Anexo A, 2º andar, Sala 200; Brasília - DF; CEP: 70.043-900
</t>
  </si>
  <si>
    <t>jose.doria@agricultura.gov.br</t>
  </si>
  <si>
    <t>Secretaria Especial de Política para as Mulheres</t>
  </si>
  <si>
    <t>SPM/PR</t>
  </si>
  <si>
    <t>Fátima Lúcia Pelaes</t>
  </si>
  <si>
    <t xml:space="preserve">Secretária Especial </t>
  </si>
  <si>
    <t>Centro Cultural Banco do Brasil (CCBB) – SCES
Trecho 2, Lote 22. Edifício Tancredo Neves, 1º andar; CEP: 70200-002; Brasília - DF</t>
  </si>
  <si>
    <t>(61) 3313-7100; 3313-7101</t>
  </si>
  <si>
    <t>fatima.pelaes@spm.gov.br</t>
  </si>
  <si>
    <t>Secretaria Especial de Políticas de Promoção da Igualdade Racial</t>
  </si>
  <si>
    <t>SEPPIR/PR</t>
  </si>
  <si>
    <t>Luislinda Valois</t>
  </si>
  <si>
    <t>Esplanada dos Ministérios, Bloco “A”, 5º Andar, Sala 527; Brasília - DF; CEP: 70054-906</t>
  </si>
  <si>
    <t xml:space="preserve">(61) 2025-7006
</t>
  </si>
  <si>
    <t>gabinete@seppir.gov.br</t>
  </si>
  <si>
    <t>Secretaria Extraordinária para Superação da Extrema Pobreza</t>
  </si>
  <si>
    <t>SESEP/MDS</t>
  </si>
  <si>
    <t>Elisabete Ferrarezi</t>
  </si>
  <si>
    <t xml:space="preserve">Secretária Extraordinária </t>
  </si>
  <si>
    <t>Esplanada dos Ministérios, Bloco C, 5º andar, sala 517; CEP: 70046-900; Brasília - DF</t>
  </si>
  <si>
    <t>Banco Nacional de Desenvolvimento Econômico e Social </t>
  </si>
  <si>
    <t>BNDES</t>
  </si>
  <si>
    <t>Maria Silvia Bastos Marques</t>
  </si>
  <si>
    <t>Avenida República do Chile, 100, 22° Andar, Centro; CEP:20.031-917; Rio de Janeiro - RJ</t>
  </si>
  <si>
    <t>(21) 2172-7001</t>
  </si>
  <si>
    <t>presidencia@bndes.gov.br</t>
  </si>
  <si>
    <t>Comissão Nacional de Cartografia</t>
  </si>
  <si>
    <t>Concar</t>
  </si>
  <si>
    <t>Wadih João Scandar Neto</t>
  </si>
  <si>
    <t>Secretário Executivo da Concar/Diretor de Geociências do IBGE</t>
  </si>
  <si>
    <t>Av.Brasil, 15.671,Bl.3, Sala 302, Parada de Lucas; Rio de Janeiro - RJ; CEP: 21241-051</t>
  </si>
  <si>
    <t xml:space="preserve">(21) 2142-4882
</t>
  </si>
  <si>
    <t>wadih.neto@ibge.gov.br</t>
  </si>
  <si>
    <t>Comissão Nacional de Energia Nuclear</t>
  </si>
  <si>
    <t>CNEN</t>
  </si>
  <si>
    <t>Ângelo Fernando Padilha</t>
  </si>
  <si>
    <t>Rua General Severiano, 90, 2° Andar, Sala 204; CEP:22.290-901; Rio de Janeiro - RJ</t>
  </si>
  <si>
    <t>(21) 2295-9596 ; 2173-2101</t>
  </si>
  <si>
    <t>presidencia@cnen.gov.br</t>
  </si>
  <si>
    <t>Companhia de Desenvolvimento dos Vales do São Francisco e do Parnaíba</t>
  </si>
  <si>
    <t>Codevasf</t>
  </si>
  <si>
    <t>Kênia Régia Anasenko Macelino</t>
  </si>
  <si>
    <t>SGAN Quadra 601, Lote 1 Ed. Deputado Manoel Novaes, 4° Andar; CEP:70.830-901; Brasília - DF</t>
  </si>
  <si>
    <t>(61) 2028-4660</t>
  </si>
  <si>
    <t>kenia.marcelino@codevasf.gov.br</t>
  </si>
  <si>
    <t>Companhia Nacional de Abastecimento</t>
  </si>
  <si>
    <t>CONAB</t>
  </si>
  <si>
    <t>Francisco Marcelo Rodrigues Bezerra</t>
  </si>
  <si>
    <t>SGAS Quadra 901, Conjunto A, Lote 69, Edifício Conab - 3º andar; CEP:70.390-010; Brasília - DF</t>
  </si>
  <si>
    <t>(61) 3312-6300</t>
  </si>
  <si>
    <t>presidencia@conab.gov.br</t>
  </si>
  <si>
    <t>Ianelli Sobral Loureiro</t>
  </si>
  <si>
    <t>ianelli.loureiro@conab.gov.br</t>
  </si>
  <si>
    <t>(61) 3312-6262</t>
  </si>
  <si>
    <t>Conselho Nacional de Desenvolvimento Científico e Tecnológico</t>
  </si>
  <si>
    <t>CNPq</t>
  </si>
  <si>
    <t>Hernan Chaimovich Guralnik</t>
  </si>
  <si>
    <t>SHIS QI 01, Conj. B, Bloco D, Ed. Santos Drumont, Lago Sul; CEP:71.605-190; Brasília - DF</t>
  </si>
  <si>
    <t>(61) 3211-9400; 3211-9403</t>
  </si>
  <si>
    <t>presidencia@cnpq.br</t>
  </si>
  <si>
    <t>Claudia Regina Sala De Pinho</t>
  </si>
  <si>
    <t>claudiapantanal@gmail.com</t>
  </si>
  <si>
    <t>Articuladora Social</t>
  </si>
  <si>
    <t>(65) 99631-6824; (65) 99951-4050</t>
  </si>
  <si>
    <t>Coordenação de Aperfeiçoamento de Pessoal de Nível Superior </t>
  </si>
  <si>
    <t>CAPES</t>
  </si>
  <si>
    <t>Abílio Afonso Baeta Neves</t>
  </si>
  <si>
    <t>Coordenador Geral</t>
  </si>
  <si>
    <t>SBN Quadra 02, Bloco ?L?, Lote 06; CEP:70.047-900; Brasília - DF</t>
  </si>
  <si>
    <t>(61) 2022-6002</t>
  </si>
  <si>
    <t>pr@capes.gov.br</t>
  </si>
  <si>
    <t>Departamento Nacional de Produção Mineral</t>
  </si>
  <si>
    <t>DNPM</t>
  </si>
  <si>
    <t>Victor Hugo Froner Bicca </t>
  </si>
  <si>
    <t>SAN Quadra 01, Bloco "B", 3º Andar, Asa Norte; CEP:70.041-903; Brasília - DF</t>
  </si>
  <si>
    <t>(61) 3312-6996 ;  3312-6922</t>
  </si>
  <si>
    <t>dire@dnpm.gov.br</t>
  </si>
  <si>
    <t>Financiadora de Estudos e Projetos</t>
  </si>
  <si>
    <t>Marcos Cintra Cavalcante de Alburqueque</t>
  </si>
  <si>
    <t>Praia do Flamengo, 200, 13° Andar, Bairro do Flamengo; CEP:22.210-030; Rio de Janeiro - RJ</t>
  </si>
  <si>
    <t>(21) 2555-0330</t>
  </si>
  <si>
    <t>presidencia@finep.gov.br</t>
  </si>
  <si>
    <t>Fundação Cultural Palmares </t>
  </si>
  <si>
    <t>Palmares</t>
  </si>
  <si>
    <t>Erivaldo Oliveira da Silva</t>
  </si>
  <si>
    <t>SCS, Quadra 09, Lote C, Torre B, 1º Andar; CEP:70.070-945; Brasília - DF</t>
  </si>
  <si>
    <t>(61) 3424-0175</t>
  </si>
  <si>
    <t>agenda.presidente@palmares.gov.br</t>
  </si>
  <si>
    <t>Fundação Instituto de Pesquisa Econômica Aplicada</t>
  </si>
  <si>
    <t>IPEA</t>
  </si>
  <si>
    <t>Ernesto Lozardo</t>
  </si>
  <si>
    <t>SBS Quadra 1, Bloco "J", Lote 30, Edifício BNDES, 15° Andar; CEP:70.076-900; Brasília - DF</t>
  </si>
  <si>
    <t>(61) 2026-5103 ;  2023-5349</t>
  </si>
  <si>
    <t>presidente@ipea.gov.br</t>
  </si>
  <si>
    <t>Fundação Joaquim Nabuco</t>
  </si>
  <si>
    <t>FUNDAJ</t>
  </si>
  <si>
    <t>Luiz Otávio de Melo Cavalcanti</t>
  </si>
  <si>
    <t>Avenida 17 de Agosto, 2187, Casa Forte ; CEP:52.061-540; Recife - PE</t>
  </si>
  <si>
    <t>(81) 3073-6363</t>
  </si>
  <si>
    <t>faleconosco@fundaj.gov.br</t>
  </si>
  <si>
    <t xml:space="preserve">Fundação Nacional do Índio </t>
  </si>
  <si>
    <t>FUNAI</t>
  </si>
  <si>
    <t>Artur Nobre Mendes</t>
  </si>
  <si>
    <t>SBS - Quadra 02 Lote 14 Ed. Cleto Meireles ; CEP:70.070-120; Brasília - DF</t>
  </si>
  <si>
    <t>(61) 3247-6000</t>
  </si>
  <si>
    <t>presidencia@funai.gov.br</t>
  </si>
  <si>
    <t>Fundação Oswaldo Cruz</t>
  </si>
  <si>
    <t>Fiocruz</t>
  </si>
  <si>
    <t>Paulo Gadelha</t>
  </si>
  <si>
    <t>Avenida Brasil 4365, 5º Andar, Manguinhos; CEP:21.040-900; Rio de Janeiro - RJ</t>
  </si>
  <si>
    <t>(21) 3885-1647 ;  2590-3190</t>
  </si>
  <si>
    <t>presidencia@fiocruz.br</t>
  </si>
  <si>
    <t>Pesquisadora</t>
  </si>
  <si>
    <t>mchame@globo.com</t>
  </si>
  <si>
    <t>(61) 3329-4500</t>
  </si>
  <si>
    <t>Instituto Brasileiro de Geografia e Estatística</t>
  </si>
  <si>
    <t>IBGE</t>
  </si>
  <si>
    <t>Paulo Rabello de Castro</t>
  </si>
  <si>
    <t>Avenida Franklin Roosevelt 166, 10° Andar, castelo; CEP:20.021-120; Rio de Janeiro - RJ</t>
  </si>
  <si>
    <t>(21) 2142-4501 ;  2142-4502</t>
  </si>
  <si>
    <t>presidencia.ibge@ibge.gov.br</t>
  </si>
  <si>
    <t xml:space="preserve">Instituto Brasileiro de Informação em Ciência e Tecnologia </t>
  </si>
  <si>
    <t>IBICT</t>
  </si>
  <si>
    <t xml:space="preserve">Cecília Leite de Oliveira </t>
  </si>
  <si>
    <t>SAS Quadra 05, Lote 06, Bloco "H", 5° Andar; CEP:70.070-912; Brasília - DF</t>
  </si>
  <si>
    <t>(61) 3217-6360 ;  3217-6350</t>
  </si>
  <si>
    <t>cecilia@ibict.br</t>
  </si>
  <si>
    <t>Instituto Brasileiro de Turismo </t>
  </si>
  <si>
    <t>Embratur</t>
  </si>
  <si>
    <t>José Antonio da Silva Parente</t>
  </si>
  <si>
    <t>SCN Quadra 02, Bloco "G", 2° Andar; CEP:70.712-907; Brasília - DF</t>
  </si>
  <si>
    <t>(61) 2023-8514</t>
  </si>
  <si>
    <t>presidencia@embratur.gov.br</t>
  </si>
  <si>
    <t>Instituto do Patrimônio Histórico e Artístico Nacional </t>
  </si>
  <si>
    <t>IPHAN</t>
  </si>
  <si>
    <t>Kátia Santos Bogéa</t>
  </si>
  <si>
    <t>SEPS Quadra 713/913, Bloco D - Edifício Iphan, Asa Sul; CEP:70.390-135; Brasília - DF</t>
  </si>
  <si>
    <t>(61) 2024-5500;  2024-5502</t>
  </si>
  <si>
    <t>gabinete@iphan.gov.br / agenda.presidencia@iphan.gov.br</t>
  </si>
  <si>
    <t>Instituto Evandro Chagas</t>
  </si>
  <si>
    <t>IEC (Belém-PA)</t>
  </si>
  <si>
    <t>Diretor</t>
  </si>
  <si>
    <t>(91) 3214-2264</t>
  </si>
  <si>
    <t>diretoria@iec.pa.gov.br</t>
  </si>
  <si>
    <t>Instituto Nacional de Pesquisas da Amazônia</t>
  </si>
  <si>
    <t>INPA</t>
  </si>
  <si>
    <t>Luis Renato de França</t>
  </si>
  <si>
    <t>Avenida André Araújo, 2936, Bairro Aleixo; CEP:60.083-001; Manaus - AM</t>
  </si>
  <si>
    <t>(92) 3643-3101;  3643-3098</t>
  </si>
  <si>
    <t>secex@inpa.gov.br</t>
  </si>
  <si>
    <t>Instituto Nacional de Pesquisas Espaciais</t>
  </si>
  <si>
    <t>INPE</t>
  </si>
  <si>
    <t>Avenida dos Astronautas, 1758, Bairro Jardim da Granja; CEP:12.227-010; São José dos Campos - SP</t>
  </si>
  <si>
    <t>(12) 3208-6035;  3208-6040 </t>
  </si>
  <si>
    <t>Jean Ometto</t>
  </si>
  <si>
    <t>Coordenador do Centro de Ciência do Sistema Terrestre</t>
  </si>
  <si>
    <t>jean.ometto@inpe.br</t>
  </si>
  <si>
    <t>(12) 3208-6035; (12) 3208-6040 </t>
  </si>
  <si>
    <t>Instituto Nacional de Tecnologia</t>
  </si>
  <si>
    <t>INT</t>
  </si>
  <si>
    <t>Fernando Cosme Rizzo Assunção</t>
  </si>
  <si>
    <t>Avenida Venezuela, 82, 8° Andar, Bairro Saúde, Sala 801; CEP:20.081-312; Rio de Janeiro - RJ</t>
  </si>
  <si>
    <t>(21) 2123-1283; 2123-1285</t>
  </si>
  <si>
    <t>fernando.rizzo@int.gov.br</t>
  </si>
  <si>
    <t>Instituto Nacional de Tecnologia da Informação</t>
  </si>
  <si>
    <t>ITI</t>
  </si>
  <si>
    <t>Renato da Silveira Martini</t>
  </si>
  <si>
    <t>SCN Quadra 02 Bloco E; CEP:70.714-900; Brasília - DF</t>
  </si>
  <si>
    <t>(61) 3424-3875 ;  3424-3856</t>
  </si>
  <si>
    <t>iti.gabinete@iti.gov.br</t>
  </si>
  <si>
    <t>Instituto Nacional do Semiárido</t>
  </si>
  <si>
    <t>INSA</t>
  </si>
  <si>
    <t xml:space="preserve">Salomão de Sousa Medeiros </t>
  </si>
  <si>
    <t>Av. Floriano Peixoto, 715, 2º andar, Edifício da Associação Comercial; CEP:58.400-165; Campina Grande - PB</t>
  </si>
  <si>
    <t>(83) 2101-6400;  2101-6411</t>
  </si>
  <si>
    <t>insa@insa.gov.br</t>
  </si>
  <si>
    <t>Museu Paraense Emílio Goeldi</t>
  </si>
  <si>
    <t>MPEG</t>
  </si>
  <si>
    <t>Nilson Gabas Júnior</t>
  </si>
  <si>
    <t>Avenida Magalhães Barata, 376, Bairro São Braz; CEP:66.040-170; Belém - PA</t>
  </si>
  <si>
    <t>(91) 3249-1302 ;  3182-3201</t>
  </si>
  <si>
    <t>diretoria@museu-goeldi.br</t>
  </si>
  <si>
    <t xml:space="preserve">Alberto Akama 
</t>
  </si>
  <si>
    <t xml:space="preserve">Coordenador do Programa de Pesquisa em Biodiversidade </t>
  </si>
  <si>
    <t>albertoakama@museu-goeldi.br</t>
  </si>
  <si>
    <t>Serviço Geológico do Brasil (Companhia de Pesquisa de Recursos Minerais)</t>
  </si>
  <si>
    <t>CPRM</t>
  </si>
  <si>
    <t>Setor Bancário Norte, quadra 02, bloco H - Edifício Central Brasília , Asa norte; CEP:10.040-904; Brasília - DF</t>
  </si>
  <si>
    <t>(61) 2108-8446</t>
  </si>
  <si>
    <t>manoel.barretto@cprm.gov.br</t>
  </si>
  <si>
    <t xml:space="preserve">Superintendência de Desenvolvimento da Amazônia </t>
  </si>
  <si>
    <t>SUDAM</t>
  </si>
  <si>
    <t>Paulo Roberto Correia da Silva</t>
  </si>
  <si>
    <t>Av. Almirante Barroso nº 426, Bloco "C" 7º Andar, Marco; CEP:66.093-906; Belém - PA</t>
  </si>
  <si>
    <t>(91) 4008-5440; 5401</t>
  </si>
  <si>
    <t>gabinete@sudam.gov.br</t>
  </si>
  <si>
    <t>Superintendência de Desenvolvimento do Nordeste</t>
  </si>
  <si>
    <t>SUDENE</t>
  </si>
  <si>
    <t>Marcelo José Almeida das Neves</t>
  </si>
  <si>
    <t>Praça Ministro João Gonçalves de Souza, s/nº - Ed. Sudene, 13º andar, Engenho do Meio; CEP:50.670-500; Recife - PE</t>
  </si>
  <si>
    <t>(81) 2102.2119;  2102.2886</t>
  </si>
  <si>
    <t>GABINETE@SUDENE.GOV.BR </t>
  </si>
  <si>
    <t xml:space="preserve">Superintendência do Desenvolvimento do Centro-Oeste </t>
  </si>
  <si>
    <t>SUDECO</t>
  </si>
  <si>
    <t>Cleber Avila Ferreira</t>
  </si>
  <si>
    <t>SBN QD. 02, Lote 11. ED. Apex Brasil, 2º Subsolo, Portaria B; CEP:70.000-000; Brasília - DF</t>
  </si>
  <si>
    <t>(61) 2034-0122</t>
  </si>
  <si>
    <t>agenda@sudeco.gov.br</t>
  </si>
  <si>
    <t>Associação de Órgãos Municipais de Meio Ambiente</t>
  </si>
  <si>
    <t>ANAMMA</t>
  </si>
  <si>
    <t>Rogério Menezes</t>
  </si>
  <si>
    <t xml:space="preserve">SAS QD 5, LOTE 5 A Bloco F, ABM; Brasília - DF; CEP: 74.070.910
</t>
  </si>
  <si>
    <t>(19) 2116 0380</t>
  </si>
  <si>
    <t>contato@anamma.org.br</t>
  </si>
  <si>
    <t>ICLEI SAMS - Secretariado para América do Sul</t>
  </si>
  <si>
    <t>ICLEI</t>
  </si>
  <si>
    <t>Rodrigo de Oliveira Perpétuo</t>
  </si>
  <si>
    <t xml:space="preserve">Secretário Executivo </t>
  </si>
  <si>
    <t>Rua Fidalga, 146, Cj 11 - Vila Madalena; CEP: 05432-000; São Paulo - SP</t>
  </si>
  <si>
    <t>(11) 5084-3079; 5084-3082</t>
  </si>
  <si>
    <t>secretaria.executiva@iclei.org</t>
  </si>
  <si>
    <t>Sophia B. N. Picarelli</t>
  </si>
  <si>
    <t>sophia.picarelli@iclei.org</t>
  </si>
  <si>
    <t>Articulação dos Povos Indígenas do Brasil (APIB)</t>
  </si>
  <si>
    <t>APIB</t>
  </si>
  <si>
    <t>Sonia Guajajara</t>
  </si>
  <si>
    <t>Coordenadora</t>
  </si>
  <si>
    <t>RTVS – Centro Empresarial Assis Chateaubriand, Q701, Conj. L, Bl. 01, Sala 723 – 7° Andar.;CEP: 70.340-000 – Brasília – DF</t>
  </si>
  <si>
    <t>(61) 3043-5064</t>
  </si>
  <si>
    <t>ascomapib@gmail.com; contato@apib.org.br</t>
  </si>
  <si>
    <t xml:space="preserve">Associação Caatinga </t>
  </si>
  <si>
    <t>Rodrigo Castro</t>
  </si>
  <si>
    <t>Coordenador-geral</t>
  </si>
  <si>
    <t>Rua Cláudio Manoel Dias Leite, 50, Bairro Cocó;Fortaleza - CE ;  CEP: 60810-130</t>
  </si>
  <si>
    <t>(85) 3241-0759</t>
  </si>
  <si>
    <t>rodrigocastro@acaatinga.org.br</t>
  </si>
  <si>
    <t>Associação de Defesa Etnoambiental Kanindé</t>
  </si>
  <si>
    <t>Ivaneide Bandeira Cardozo</t>
  </si>
  <si>
    <t>Rua Dom Pedro II, 1892, sala 07, Bairro Nossa Senhora das Graças ;CEP 76804-116; Porto Velho - RO</t>
  </si>
  <si>
    <t>(69) 3229-2826;  (69) 9984-8907</t>
  </si>
  <si>
    <t>ivaneide@kaninde.org.br</t>
  </si>
  <si>
    <t>Confederação da Agricultura e Pecuária do Brasil</t>
  </si>
  <si>
    <t>CNA</t>
  </si>
  <si>
    <t>João Martins da Silva Junior</t>
  </si>
  <si>
    <t>SGAN Quadra 601, Módulo K;  Brasília - DF; CEP: 70830-021</t>
  </si>
  <si>
    <t xml:space="preserve">(61) 2109-1400 </t>
  </si>
  <si>
    <t>cnabrasil@cna.org.br</t>
  </si>
  <si>
    <t>Confederação Nacional da Indústria (CNI)</t>
  </si>
  <si>
    <t>CNI</t>
  </si>
  <si>
    <t>Robson Braga de Andrade</t>
  </si>
  <si>
    <t>SBN - Quadra 1 - Bloco C
Ed. Roberto Simonsen; Brasília - DF; CEP: 70040-903</t>
  </si>
  <si>
    <t>(61) 3317 9000</t>
  </si>
  <si>
    <t>http://www.portaldaindustria.com.br/cni/contato/</t>
  </si>
  <si>
    <t>Conselho Deliberativo da Conservação Internacional - CI</t>
  </si>
  <si>
    <t>CI</t>
  </si>
  <si>
    <t>Flávia Souza Rocha</t>
  </si>
  <si>
    <t>Av. Rio Branco, 131, 8º andar - Centro;CEP: 20040-006; Rio de Janeiro - RJ </t>
  </si>
  <si>
    <t>(21) 2173-6360</t>
  </si>
  <si>
    <t>info@conservation.org</t>
  </si>
  <si>
    <t>Conselho Empresarial para o Desenvolvimento Sustentável</t>
  </si>
  <si>
    <t>CEBDS</t>
  </si>
  <si>
    <t>Marina Grossi</t>
  </si>
  <si>
    <t xml:space="preserve">Presidente </t>
  </si>
  <si>
    <t>Avenida das Américas, 1155, grupo 208 – Ed. Barra Space Center; Barra da Tijuca – Rio de Janeiro – RJ; CEP: 22631-000</t>
  </si>
  <si>
    <t>(21) 2483-2250</t>
  </si>
  <si>
    <t>cebds@cebds.org</t>
  </si>
  <si>
    <t>Ecoa – Ecologia e Ação</t>
  </si>
  <si>
    <t>ECOA</t>
  </si>
  <si>
    <t>André Luiz Siqueira</t>
  </si>
  <si>
    <t>Rua 14 de julho, 3169, Centro;Campo Grande - MS; CEP: 79002-333</t>
  </si>
  <si>
    <t>(67) 3324-3230;  3324-9109</t>
  </si>
  <si>
    <t>andre@riosvivos.org.br</t>
  </si>
  <si>
    <t>Federação de Órgãos para Assistência Social e Educacional</t>
  </si>
  <si>
    <t>FASE</t>
  </si>
  <si>
    <t>Letícia Rangel Tura</t>
  </si>
  <si>
    <t>Rua das Palmeiras, 90, Botafogo; CEP: 22270-070; Rio de Janeiro – RJ</t>
  </si>
  <si>
    <t>(021) 2536 7350</t>
  </si>
  <si>
    <t>fase@fase.org.br</t>
  </si>
  <si>
    <t>Fundação Amazônia Sustentável</t>
  </si>
  <si>
    <t>FAS</t>
  </si>
  <si>
    <t>Virgílio Viana</t>
  </si>
  <si>
    <t>Sede - Rua Álvaro Braga, 351,  Parque Dez de Novembro;Manaus – AM; CEP: 69055-660</t>
  </si>
  <si>
    <t>(92) 4009-8900</t>
  </si>
  <si>
    <t>contato@fas-amazonas.org</t>
  </si>
  <si>
    <t>Fundação Biodiversitas</t>
  </si>
  <si>
    <t>Glaucia Moreira Drummond </t>
  </si>
  <si>
    <t>Diretora-Presidente</t>
  </si>
  <si>
    <t>Av. Celso Porfírio Machado, Nº 1813,  Casa - Belvedere ;Belo Horizonte - MG; CEP: 30320-400</t>
  </si>
  <si>
    <t>(31) 3284-6322;  6323  (31) - 3653-7794;  7795</t>
  </si>
  <si>
    <t>biodiversitas@biodiversitas.org.br</t>
  </si>
  <si>
    <t>Fundação Brasileira para o Desenvolvimento Sustentável</t>
  </si>
  <si>
    <t>FBDS</t>
  </si>
  <si>
    <t>Israel Klabin</t>
  </si>
  <si>
    <t xml:space="preserve">Fundação Brasileira para o Desenvolvimento Sustentável Rua Engenheiro Álvaro Niemeyer, 76;CEP: 22610-180;  Rio de Janeiro - RJ </t>
  </si>
  <si>
    <t>(21) 3322-4520</t>
  </si>
  <si>
    <t>apibbsb@gmail.com;</t>
  </si>
  <si>
    <t>Fundação Carlos Chagas Filho de Amparo à Pesquisa do Estado do Rio de Janeiro</t>
  </si>
  <si>
    <t>FAPERJ</t>
  </si>
  <si>
    <t>Jacob Palis Junior</t>
  </si>
  <si>
    <t>Av. Erasmo Braga 118 - 6º andar - Centro;  Cep: 20.020-000; Rio de Janeiro - RJ</t>
  </si>
  <si>
    <t>(21) 2333-2000</t>
  </si>
  <si>
    <t>central.atendimento@faperj.br.</t>
  </si>
  <si>
    <t>Fundação de Amparo à Pesquisa do Estado de Minas Gerais</t>
  </si>
  <si>
    <t>FAPEMIG</t>
  </si>
  <si>
    <t>Evaldo Ferreira Vilela</t>
  </si>
  <si>
    <t>Av. José Cândido da Silveira, nº 1.500 – Horto; CEP: 31035-536;BELO HORIZONTE - MG</t>
  </si>
  <si>
    <t>(31) 3280-2100</t>
  </si>
  <si>
    <t>presidencia@fapemig.br</t>
  </si>
  <si>
    <t>Fundação de Amparo a Pesquisa do Estado de São Paulo</t>
  </si>
  <si>
    <t>FAPESP</t>
  </si>
  <si>
    <t>José Goldemberg</t>
  </si>
  <si>
    <t>R. Pio XI, 1500 - Alto da Lapa; CEP 05468-901; São Paulo - SP</t>
  </si>
  <si>
    <t>(11) 3838-4000</t>
  </si>
  <si>
    <t>converse2@fapesp.br,</t>
  </si>
  <si>
    <t xml:space="preserve">Fundação de Amparo à Pesquisa do Estado do Amazonas (FAPEAM) </t>
  </si>
  <si>
    <t>FAPEAM</t>
  </si>
  <si>
    <t>René Levy Aguiar</t>
  </si>
  <si>
    <t xml:space="preserve">Rua Sobradinho, nº 100 - Flores;  CEP: 69058-793 - Manaus-AM </t>
  </si>
  <si>
    <t>(92) 3878-4000</t>
  </si>
  <si>
    <t>gabinete@fapeam.am.gov.br</t>
  </si>
  <si>
    <t>Fundação de Apoio a Pesquisa</t>
  </si>
  <si>
    <t>FAPDF</t>
  </si>
  <si>
    <t>Adélia de Aráujo Silva</t>
  </si>
  <si>
    <t> Diretor-Presidente </t>
  </si>
  <si>
    <t>Setor Bancário Norte, Quadra 02, Bloco C, Edifício Phenícia, 2º andar; Brasília - DF</t>
  </si>
  <si>
    <t>(61) 3462-8806</t>
  </si>
  <si>
    <t>presidencia@fap.df.gov.br</t>
  </si>
  <si>
    <t>Fundação Pró - Natureza (FUNATURA)</t>
  </si>
  <si>
    <t>FUNATURA</t>
  </si>
  <si>
    <t>Herbert O. R. Schubart</t>
  </si>
  <si>
    <t>SCLN 107 Bloco B Sala 201 a 209;Brasília - DF; CEP:  70.743-520</t>
  </si>
  <si>
    <t>(61) 3274-5449</t>
  </si>
  <si>
    <t>http://www.funatura.org.br/index.php/contato2</t>
  </si>
  <si>
    <t>Fundo Brasileiro para Biodiversidade</t>
  </si>
  <si>
    <t>FUNBIO</t>
  </si>
  <si>
    <t>Alvaro Antonio Cardoso de Souza</t>
  </si>
  <si>
    <t>Rua Voluntários da Pátria, 286 5º andar, Botafogo; Rio de Janeiro - RJ</t>
  </si>
  <si>
    <t>(21) 2123 5300</t>
  </si>
  <si>
    <t xml:space="preserve">funbio@funbio.org.br </t>
  </si>
  <si>
    <t>Ibá  Industria brasileira de árvores</t>
  </si>
  <si>
    <t>Ibá</t>
  </si>
  <si>
    <t>Elizabeth de Carvalhaes</t>
  </si>
  <si>
    <t>Presidente Executiva</t>
  </si>
  <si>
    <t>SAS, Quadra 1, Bloco N, Lotes 1/2; Brasília - DF;  CEP: 70070-010</t>
  </si>
  <si>
    <t>(61) 3224-0108;  0109</t>
  </si>
  <si>
    <t xml:space="preserve"> http://iba.org/pt/contato</t>
  </si>
  <si>
    <t>Instituto Bioatlantica -IBIO</t>
  </si>
  <si>
    <t>IBIO</t>
  </si>
  <si>
    <t>Erling Lorentzen</t>
  </si>
  <si>
    <t>Sede IBIO Avenida Nilo Peçanha, 50, grupo 3001 -  Centro;Rio de Janeiro - RJ; CEP: 20.020-100</t>
  </si>
  <si>
    <t>(21) 2535-3940;  (21) 2535-8332;  (21) 2535-8376</t>
  </si>
  <si>
    <t>ibio@ibio.org.br</t>
  </si>
  <si>
    <t>Instituto BVRio (BV Trade / BVRio)</t>
  </si>
  <si>
    <t>BVRio</t>
  </si>
  <si>
    <t>Pedro Moura Costa</t>
  </si>
  <si>
    <t>Presidente Executivo</t>
  </si>
  <si>
    <t>R. Joaquim Campos Pôrto, 367 - Jardim Botânico; Rio de Janeiro - RJ; CEP: 22460-190</t>
  </si>
  <si>
    <t>(21)  3596-4006 </t>
  </si>
  <si>
    <t>info@bvrio.org</t>
  </si>
  <si>
    <t>Instituto de Conservação e Desenvolvimento Sustentável do Amazonas</t>
  </si>
  <si>
    <t>IDESAM</t>
  </si>
  <si>
    <t>Rita Mesquita</t>
  </si>
  <si>
    <t>Piracicaba (Sede Imaflora) Est. Chico Mendes, 15, Qd. 15, Lt. 15 ;CEP: 13426-420; Piracicaba - SP</t>
  </si>
  <si>
    <t>(19) 3429-0877</t>
  </si>
  <si>
    <t>contato@idesam.org.br</t>
  </si>
  <si>
    <t>Instituto de Pesquisa Ambiental da Amazônia - IPAM</t>
  </si>
  <si>
    <t>IPAM</t>
  </si>
  <si>
    <t>Luiz Antônio Martinelli</t>
  </si>
  <si>
    <t>SHIN CA 5, Bloco J2, Sala 309, Bairro Lago Norte;Brasília-DF; CEP: 71503-505</t>
  </si>
  <si>
    <t>(61) 3468-2206;  2109-4150</t>
  </si>
  <si>
    <t>http://ipam.org.br/fale-conosco/</t>
  </si>
  <si>
    <t>Instituto de Pesquisas Ecológicas</t>
  </si>
  <si>
    <t>IPÊ</t>
  </si>
  <si>
    <t>Suzana Machado Padua</t>
  </si>
  <si>
    <t>(11) 3590-0041</t>
  </si>
  <si>
    <t>ipe@ipe.org.br</t>
  </si>
  <si>
    <t>Instituto Ethos</t>
  </si>
  <si>
    <t>Celina Borges Torrealba Carpi</t>
  </si>
  <si>
    <t>Rua Dr. Fernandes Coelho, 85 – 10º andar
Pinheiros – São Paul;CEP: 05423-040; São Paulo  - SP</t>
  </si>
  <si>
    <t>(11)3897-2400</t>
  </si>
  <si>
    <t>atendimento@ethos.org.br</t>
  </si>
  <si>
    <t>Instituto Internacional de Educação do Brasil</t>
  </si>
  <si>
    <t>IIEB</t>
  </si>
  <si>
    <t xml:space="preserve"> -</t>
  </si>
  <si>
    <t>Maria José Gontijo</t>
  </si>
  <si>
    <t>SCLN 210 Bloco C salas 209/214; CEP: 70862-530; Brasília - DF</t>
  </si>
  <si>
    <t>(61) 3248-7449</t>
  </si>
  <si>
    <t>mjgontijo@iieb.org.br</t>
  </si>
  <si>
    <t>Instituto LIFE</t>
  </si>
  <si>
    <t>Miguel Serediuk Milano</t>
  </si>
  <si>
    <t>Rua Victor Benato, 210 - Unilivre,      Pilarzinho; Curitiba - PR; CEP:</t>
  </si>
  <si>
    <t>(41) 3253-7884; (41) 3252-7092</t>
  </si>
  <si>
    <t>contato@institutolife.org</t>
  </si>
  <si>
    <t>Instituto Sociedade População e natureza</t>
  </si>
  <si>
    <t>ISPN</t>
  </si>
  <si>
    <t>David Verge Fleischer</t>
  </si>
  <si>
    <t>ISPN - Instituto Sociedade, População e Natureza SHCGN CLR Quadra 709 Bloco "E" Loja 38;CEP 70.750-515 ; Brasília - DF</t>
  </si>
  <si>
    <t>(61) 3327-8085</t>
  </si>
  <si>
    <t>instituto@ispn.org.br</t>
  </si>
  <si>
    <t>Isabel Benedetti Figueiredo</t>
  </si>
  <si>
    <t>isabel@ispn.org.br</t>
  </si>
  <si>
    <t>(61) 3327-8085; (61) 8159-1551; (61) 8145-1407</t>
  </si>
  <si>
    <t>Instituto Socioambiental</t>
  </si>
  <si>
    <t>ISA</t>
  </si>
  <si>
    <t>SCLN, 210 Bloco C sala 112; Brasília - DF; CEP: 70862-530</t>
  </si>
  <si>
    <t>(61) 3035-5114</t>
  </si>
  <si>
    <t>Natura</t>
  </si>
  <si>
    <t>Joana Vylbersztajn</t>
  </si>
  <si>
    <t>Gerente de Relações Governamentais</t>
  </si>
  <si>
    <t>Rua Werner Won Siemens, n 111, Torre A, 13 andar, Lapa; São Paulo - SP; 05069-010</t>
  </si>
  <si>
    <t xml:space="preserve">(11) 3074-1504; 1500 </t>
  </si>
  <si>
    <t>elianamartinez@natura.net; joanavylbersztajn@natura.net; marcelobehar@natura.net</t>
  </si>
  <si>
    <t xml:space="preserve">ONG da Caatinga </t>
  </si>
  <si>
    <t>Pedro Paulo</t>
  </si>
  <si>
    <t>Coordenador</t>
  </si>
  <si>
    <t>Av. Engenheiro Camacho, 475 – Renascença;Ouricuri - PE; CEP: 56200-000</t>
  </si>
  <si>
    <t>(87) 3874-1085;  2902</t>
  </si>
  <si>
    <t>paulo@caatinga.org.br</t>
  </si>
  <si>
    <t>Pacto pela Restauração da Mata Atlântica</t>
  </si>
  <si>
    <t>PACTO</t>
  </si>
  <si>
    <t>Severino Rodrigo  Ribeiro Pinto</t>
  </si>
  <si>
    <t>Dom Pedro Henrique 167, Santo Amaro;Recife - PE; CEP: 50050-150</t>
  </si>
  <si>
    <t>(19) 98135-1110</t>
  </si>
  <si>
    <t>severino@cepan.org.br</t>
  </si>
  <si>
    <t>Rede Cerrado</t>
  </si>
  <si>
    <t>Luís Roberto Carrazza</t>
  </si>
  <si>
    <t>SHCGN CLR Quadra 709 Bloco "E" Loja 38 ;Brasília - DF;   CEP 70.750-515</t>
  </si>
  <si>
    <t>(61) 3327.8085</t>
  </si>
  <si>
    <t>contato@redecerrado.org.br </t>
  </si>
  <si>
    <t>Rede de ONGs da Mata Atlântica</t>
  </si>
  <si>
    <t>Tânia Martins</t>
  </si>
  <si>
    <t>SCLN 210, Bloco C, Sala 112, Asa Norte;Brasília - DF;  CEP 70862-530</t>
  </si>
  <si>
    <t>taniamartins.rma@gmail.com</t>
  </si>
  <si>
    <t xml:space="preserve">Reserva  Biosfera  Mata Atlântica </t>
  </si>
  <si>
    <t>Cleyton Lino</t>
  </si>
  <si>
    <t>Rua do Horto, 931 – Tremembé – Horto Florestal;CEP: 02377-000; São Paulo – SP</t>
  </si>
  <si>
    <t>(11) 2208-6080;  2208-6082</t>
  </si>
  <si>
    <t>claytonflino@gmail.com/secretaria@rbma.org.br</t>
  </si>
  <si>
    <t>The Nature Conservancy</t>
  </si>
  <si>
    <t>TNC</t>
  </si>
  <si>
    <t>Mark Tercek</t>
  </si>
  <si>
    <t>SCN Quadra 05 Bloco A Sala 1407 –  Torre Sul Edifício Brasilia Shopping and Tower – Asa Norte;70.715-900; Brasília - DF</t>
  </si>
  <si>
    <t>(61) 3421-9100</t>
  </si>
  <si>
    <t>brasil@tnc.org.</t>
  </si>
  <si>
    <t>União Internacional para a Conservação da Natureza</t>
  </si>
  <si>
    <t>UICN</t>
  </si>
  <si>
    <t>Miguel Moraes</t>
  </si>
  <si>
    <t>Coordenador Nacional</t>
  </si>
  <si>
    <t>CLN 210 Bloco C sala 201, Asa Norte ;CEP: 70.862.530; Brasília - DF</t>
  </si>
  <si>
    <t>(61) 3547-2588</t>
  </si>
  <si>
    <t>Miguel.MORAES@iucn.org</t>
  </si>
  <si>
    <t>World  Resources Institute</t>
  </si>
  <si>
    <t>WRI</t>
  </si>
  <si>
    <t>Rachel Biderman</t>
  </si>
  <si>
    <t>Rua Claudio Soares, 72, Conjunto/Unit 1510 Pinheiros ;CEP: 05422-030 São Paulo - SP</t>
  </si>
  <si>
    <t>(11) 3032-1120</t>
  </si>
  <si>
    <t>apibsecretaria@gmail.com</t>
  </si>
  <si>
    <t>WWF Brasil</t>
  </si>
  <si>
    <t>SGCV lote 15,  S/N  Salas 319 e 421 Ed. Jader Officer, Zona Industrial, Guará.;CEP: 71215650; Brasília - DF</t>
  </si>
  <si>
    <t>(61) 3364 - 7400</t>
  </si>
  <si>
    <t>fernandocaminati@wwf.org.br</t>
  </si>
  <si>
    <t>Mariana Napolitano e Ferreira</t>
  </si>
  <si>
    <t>Coordenadora do Programa de Ciências</t>
  </si>
  <si>
    <t>marianaferreira@wwf.org.br</t>
  </si>
  <si>
    <t>7 – Programa de Pesquisa em Biodiversidade - PPBio</t>
  </si>
  <si>
    <t>Alexandre Bragio Bonaldo</t>
  </si>
  <si>
    <t>Pesquisador - Professor</t>
  </si>
  <si>
    <t>Museu Paraense Emílio Goeldi, Departamento de Zoologia, Setor de Invertebrados; Av. Perimetral, 1901, Campus de Pesquisa - Terra Firme; CEP:  66.077-830; Belém - PA</t>
  </si>
  <si>
    <t>(91) 3075-6110; (91) 99293-0025</t>
  </si>
  <si>
    <t>bonaldo@museu-goeldi.br</t>
  </si>
  <si>
    <t>Alberto Akama</t>
  </si>
  <si>
    <t xml:space="preserve">Pesquisador </t>
  </si>
  <si>
    <t>Museu Paraense Emílio Goeldi, Coordenação de Zoologia; Av. Governador Magalhães Barata - 376 - Nazaré; CEP: 66.040-170; Belém - PA</t>
  </si>
  <si>
    <t>(91) 3075-6127; (91) 99895-6808</t>
  </si>
  <si>
    <t>Rede Amazônia Ocidental/INPA</t>
  </si>
  <si>
    <t>William Ernest Magnusson</t>
  </si>
  <si>
    <t>Pesquisador</t>
  </si>
  <si>
    <t>Instituto Nacional de Pesquisas da Amazônia, Coordenação de Biodiversidade; Av. André Araújo - nº 2936 - Petrópolis; CEP: 69.067-375; Manaus - AM</t>
  </si>
  <si>
    <t>(92) 3643-1834; (92) 9884-46410</t>
  </si>
  <si>
    <t>bill@inpa.gov.br</t>
  </si>
  <si>
    <t>Rede Amazônia Ocidental/UFMT</t>
  </si>
  <si>
    <t>Domingos de Jesus Rodrigues</t>
  </si>
  <si>
    <t>Professor</t>
  </si>
  <si>
    <t>Universidade Federal de Mato Grosso, Campus Universitário de Sinop / ICNHS; Av. Alexandre Ferrano, 1200 - Setor Industrial; CEP: 78557-267; Sinop - MT</t>
  </si>
  <si>
    <t>(66) 3531-1663</t>
  </si>
  <si>
    <t>djmingo23@gmail.com</t>
  </si>
  <si>
    <t>Rede Campos Sulinos/UFRGS</t>
  </si>
  <si>
    <t>Fernando Gertum Becker</t>
  </si>
  <si>
    <t>Universidade Federal do Rio Grande do Sul, Instituto de Biociências, Departamento de Ecologia; Av. Bento Gonçalves, 9500 Prédio 43422 - Agronomia; CEP: 91.540-000; Porto Alegre - RS</t>
  </si>
  <si>
    <t>(51) 3308-9801; (51) 8279-0001</t>
  </si>
  <si>
    <t>fgbecker@ufrgs.br</t>
  </si>
  <si>
    <t>Gerhard Ernst Overbeck</t>
  </si>
  <si>
    <t>Universidade Federal do Rio Grande do Sul, Instituto de Biociências, Departamento de Botânica; Av. Bento Gonçalves, 9500 - Agronomia; CEP: 91.501-970; Porto Alegre - RS</t>
  </si>
  <si>
    <t>(51) 3308 -7557; (51) 3308 7552; (51) 9740-6752;</t>
  </si>
  <si>
    <t>gerhard.overbeck@ufrgs.br</t>
  </si>
  <si>
    <t>Rede Cerrado/UFMT</t>
  </si>
  <si>
    <t>Fernando Pedroni</t>
  </si>
  <si>
    <t>Universidade Federal de Mato Grosso, Instituto de Ciências Biológicas e da Saúde; Rod MT 100 km 3,5 - Setor Universitário; CEP: 78-698-000; Pontal do Araguaia - MT</t>
  </si>
  <si>
    <t>(66) 9988-3181</t>
  </si>
  <si>
    <t>fpedroni@cpd.ufmt.br</t>
  </si>
  <si>
    <t>Soraia Diniz</t>
  </si>
  <si>
    <t>Professora</t>
  </si>
  <si>
    <t>Universidade Federal de Mato Grosso, Instituto de Biociências; Av. Fernando Corrêa da Costa, s/ n - Coxipó; CEP: 78.060-900; Cuiabá - MT</t>
  </si>
  <si>
    <t>(65) 9979-4233</t>
  </si>
  <si>
    <t>sordiniz@gmail.com</t>
  </si>
  <si>
    <t>Rede Cerrado/UnB</t>
  </si>
  <si>
    <t xml:space="preserve">Guarino R. Colli </t>
  </si>
  <si>
    <t>Universidade de Brasília, Departamento de Zoologia, Instituto de Ciências Biológica; Campus Universitário Darcy Ribeiro, Asa Norte; CEP: 70910-900; Brasília - DF</t>
  </si>
  <si>
    <t>(61) 3107-3013</t>
  </si>
  <si>
    <t xml:space="preserve">grcolli@icloud.com </t>
  </si>
  <si>
    <t>Rede Mata Atlântica 1/UERJ</t>
  </si>
  <si>
    <t>Helena de Godoy Bergallo</t>
  </si>
  <si>
    <t>Universidade do Estado do Rio de Janeiro, Instituto de Biologia Roberto Alcantara Gomes, Departamento de Ecologia; Rua São Francisco Xavier 524 - Maracanã; CEP: 20.559-900; Rio de Janeiro - RJ</t>
  </si>
  <si>
    <t>(21) 99362-3787</t>
  </si>
  <si>
    <t>nena.bergallo@gmail.com</t>
  </si>
  <si>
    <t>Helena de Dogoy Bergalo</t>
  </si>
  <si>
    <t>Rede Mata Atlântica 1/UFPR</t>
  </si>
  <si>
    <t>Márcia Cristina Mendes Marques</t>
  </si>
  <si>
    <t>Universidade Federal do Paraná, Setor de Ciências Biológicas, Departamento de Botânica; Av. Coronel Francisco Heráclito dos Santos, 100  - Jardim das Américas; CEP: 81.531-980; Curitiba - PR</t>
  </si>
  <si>
    <t>(41) 9219-9283</t>
  </si>
  <si>
    <t>marciaguanandi@gmail.com</t>
  </si>
  <si>
    <t>Rede Mata Atlântica 2/UFRJ</t>
  </si>
  <si>
    <t>João Alves de Oliveira</t>
  </si>
  <si>
    <t>Universidade Federal do Rio de Janeiro, Museu Nacional, Departamento de Vertebrados ; Quinta da Boa Vista, s/n - São Cristóvão; CEP: 20.940-040; Rio de Janeiro - RJ</t>
  </si>
  <si>
    <t>(21) 3938-1216; (21) 98251-5365</t>
  </si>
  <si>
    <t>jaoliv@mn.ufrj.br; jaoliv@pq.cnpq.br;</t>
  </si>
  <si>
    <t>Marcus Vinícius Vieira</t>
  </si>
  <si>
    <t>Universidade Federal do Rio de Janeiro, Instituto de Biologia, Departamento de Ecologia - CCS - Centro de Ciências da Saúde; Av. Carlos Chagas Filho 373 -Cidade Universitária ; CEP: 21.941-902; Rio de Janeiro - RJ</t>
  </si>
  <si>
    <t>(21) 97196-8685</t>
  </si>
  <si>
    <t>mvvieira@biologia.ufrj.br; mvvieira@gmail.com</t>
  </si>
  <si>
    <t>Rede Pantanal/UFMT</t>
  </si>
  <si>
    <t>Catia Nunes Da Cunha</t>
  </si>
  <si>
    <t>Universidade Federal de Mato Grosso, Pró-Reitoria de Ensino e Graduação, Instituto de Biociência,  Laboratório de Ecologia Vegetal (NEPA); Av. Fernando Correia s/n - Coxipó; CEP: 78060-900; Cuiabá - MT</t>
  </si>
  <si>
    <t>biocnc@gmail.com</t>
  </si>
  <si>
    <t>Rede Semiárido/UEFS</t>
  </si>
  <si>
    <t>Luciano Paganucci de Queiroz</t>
  </si>
  <si>
    <t>Universidade Estadual de Feira de Santana, Departamento de Ciências Biológica, Herbário; Km 03, BR 116, Av. Universitária - Campus; CEP: 44.031-460; Feira de Santana - BA</t>
  </si>
  <si>
    <t>(71) 98129-7859</t>
  </si>
  <si>
    <t>luciano.paganucci@gmail.com</t>
  </si>
  <si>
    <t>Luis Fernando Pascholati Gusmao</t>
  </si>
  <si>
    <t>Universidade Estadual de Feira de Santana, Departamento de Ciências Biológica, Laboratório de Micologia; Av. Transnordestina, s/n - Novo Horizonte; CEP: 44.036-900; Feira de Santana - BA</t>
  </si>
  <si>
    <t>(75) 98831-3373</t>
  </si>
  <si>
    <t>lgusmao@uefs.br</t>
  </si>
  <si>
    <t>8 – Sítios PELD – Pesquisas Ecológicas de Longa Duração</t>
  </si>
  <si>
    <t>Sítio PELD 8:Estuário da Lagoa Dos Patos e Costa Adjacente</t>
  </si>
  <si>
    <t>Universidade Federal do Rio Grande, Instituto de Oceanografia, Av. Itália, km 8, Campus Carreiros; CEP: 96201900; Rio Grande - RS</t>
  </si>
  <si>
    <t>Sítio PELD 9: Estação Experimental de São João do Triunfo</t>
  </si>
  <si>
    <t>Carlos Roberto Sanquetta</t>
  </si>
  <si>
    <t>Universidade Federal do Paraná, Setor de Ciências Agrárias, Departamento de Ciências Florestais, Av. Lothário Meissner, 900, Jardim Botânico; CEP: 80210170; Curitiba - PR</t>
  </si>
  <si>
    <t>(41) 33604264</t>
  </si>
  <si>
    <t>carlos_sanquetta@hotmail.com; sanquetta@ufpr.br</t>
  </si>
  <si>
    <t>Sítio PELD:  Instituto Nacional de Pesquisas da Amazônia</t>
  </si>
  <si>
    <t>Flavia Regina Capellotto Costa</t>
  </si>
  <si>
    <t>Instituto Nacional de Pesquisas da Amazônia, Departamento de Ecologia, Av André Araújo, 2936, Aleixo; CEP: 69060001; Manaus - AM</t>
  </si>
  <si>
    <t>(92) 6431834</t>
  </si>
  <si>
    <t>flaviacosta001@gmail.com</t>
  </si>
  <si>
    <t>Sítio PELD: Abrolhos</t>
  </si>
  <si>
    <t>Gilberto Menezes Amado Filho</t>
  </si>
  <si>
    <t>Instituto de Pesquisa Jardim Botânico do Rio de Janeiro, Programa Zona Costeira, Rua Pacheco Leão 915, Horto; CEP: 22460-030; Rio de Janeiro - RJ</t>
  </si>
  <si>
    <t>(21) 32042150</t>
  </si>
  <si>
    <t>gfilho@jbrj.gov.br; gilbertoamado@pq.cnpq.br</t>
  </si>
  <si>
    <t>Gilberto M. Amado Filho</t>
  </si>
  <si>
    <t>gilbertoamadofilho@gmail.com</t>
  </si>
  <si>
    <t>(21) 3204-2150</t>
  </si>
  <si>
    <t>Sítio PELD: Áreas Úmidas Amazônicas</t>
  </si>
  <si>
    <t>Maria Teresa Fernandez Piedade</t>
  </si>
  <si>
    <t>Instituto Nacional de Pesquisas da Amazônia, Departamento de Biologia Aquática e Limnologia, Projeto Inpa Max Planck, Av. André Araújo, 2936, Petrópolis; CEP: 69011970; Manaus - AM</t>
  </si>
  <si>
    <t>(92) 36433266</t>
  </si>
  <si>
    <t>maitepp@inpa.gov.br; maitepp@pq.cnpq.br</t>
  </si>
  <si>
    <t>Sítio PELD: BROA - Ecossistemas lacustres da Represa do Lobo/Broa-SP</t>
  </si>
  <si>
    <t>Jose Galizia Tundisi</t>
  </si>
  <si>
    <t>Instituto Internacional de Ecologia, Empresa de Pesquisa e Consultoria, Laboratório de Recursos, Hídricos Rua Bento Carlos, 750, Centro; CEP: 13560660; São Carlos - SP</t>
  </si>
  <si>
    <t>(16) 33625400</t>
  </si>
  <si>
    <t>tundisi@iie.com.br; valeria.iiega@gmail.com (secretária)</t>
  </si>
  <si>
    <t>José Galizia Tundisi</t>
  </si>
  <si>
    <t>Pesquisador do Instituto Internacional de Ecologia - IIE</t>
  </si>
  <si>
    <t>tundisi@iie.com.br</t>
  </si>
  <si>
    <t>Sítio PELD: Campos Sulinos</t>
  </si>
  <si>
    <t>Valerio de Patta Pillar</t>
  </si>
  <si>
    <t>Universidade Federal do Rio Grande do Sul, Instituto de Biociências, Centro de Ecologia, Av. Bento Gonçalves, 9500, Agronomia; CEP: 91540-000; Porto Alegre - RS</t>
  </si>
  <si>
    <t>(51) 33087101</t>
  </si>
  <si>
    <t>vpillar@ufrgs.br; vpillar@pq.cnpq.br</t>
  </si>
  <si>
    <t>Sítio PELD: Cerrado - Brasília - APA Gama Cabeça de Veado</t>
  </si>
  <si>
    <t>Emerson Monteiro Vieira</t>
  </si>
  <si>
    <t>Departamento de Ecologia, Universidade de Brasília, Plano Piloto; CEP: 70910-900; Brasilia - DF</t>
  </si>
  <si>
    <t>(61) 31072993</t>
  </si>
  <si>
    <t>emerson@pq.cnpq.br; emvieira@unb.br</t>
  </si>
  <si>
    <t>Sítio PELD: Chapada Diamantina - Sitio 18</t>
  </si>
  <si>
    <t>Gilberto Marcos de Mendonca Santos</t>
  </si>
  <si>
    <t>Universidade Estadual de Feira de Santana, Departamento de Ciências Biológica, Laboratório de Entomologia, Avenida Universitária s/n, Feira VI; CEP: 44031460; Feira de Santana - BA</t>
  </si>
  <si>
    <t>(75) 32248264</t>
  </si>
  <si>
    <t>gmms.uefs@gmail.com; gilberto.santos@pq.cnpq.br</t>
  </si>
  <si>
    <t>Sítio PELD: CPO - Serra de Caiapó</t>
  </si>
  <si>
    <t>Frederico Augusto Guimaraes Guilherme</t>
  </si>
  <si>
    <t>Universidade Federal de Goiás, Instituto de Ciências Biológicas (UFG / Regional Jataí), BR 364, Km 192, Zona Rural; CEP: 75800000; Jataí - GO</t>
  </si>
  <si>
    <t>(64) 36068294</t>
  </si>
  <si>
    <t>fredericoagg@gmail.com; fredericoagg@pq.cnpq.br</t>
  </si>
  <si>
    <t>Sítio PELD: CRSC - Campos Rupestres da Serra do Cipó-MG</t>
  </si>
  <si>
    <t>Geraldo Wilson Afonso Fernandes</t>
  </si>
  <si>
    <t>Universidade Federal de Minas Gerais, Instituto de Ciências Biológicas, Departamento de Biologia Geral, Ecologia Evolutiva &amp; Biodiversidade, Av. Antonio Carlos, 6627, Pampulha; CEP: 30161970; Belo Horizonte - MG</t>
  </si>
  <si>
    <t>(31) 34992592</t>
  </si>
  <si>
    <t xml:space="preserve">gw.fernandes@gmail.com; gw.fernandes@pq.cnpq.br </t>
  </si>
  <si>
    <t>Sítio PELD: FNC - Floresta Nacional de Caxiuanã-PA</t>
  </si>
  <si>
    <t>Leandro Valle Ferreira</t>
  </si>
  <si>
    <t>Museu Paraense Emílio Goeldi, CBO Av. Perimetral 1901, Terra Firme; CEP: 66077-530; Belém - PA</t>
  </si>
  <si>
    <t>(91) 32176072</t>
  </si>
  <si>
    <t>leandro.ferreira@pq.cnpq.br; lvferreira@museu-goeldi.br</t>
  </si>
  <si>
    <t>Sítio PELD: Gradiente Funcional da Floresta Ombrófila Densa Atlântica</t>
  </si>
  <si>
    <t>Carlos Alfredo Joly</t>
  </si>
  <si>
    <t>Universidade Estadual de Campinas, Instituto de Biologia Departamento de Biologia Vegetal, IB/UNICAMP, Barão Geraldo; CEP: 13081-970; Campinas - SP</t>
  </si>
  <si>
    <t>(19) 35216166</t>
  </si>
  <si>
    <t>carlos.joly@pq.cnpq.br; cjoly@unicamp.br</t>
  </si>
  <si>
    <t>Sítio PELD: Guanabara</t>
  </si>
  <si>
    <t>Jean Louis Valentin</t>
  </si>
  <si>
    <t>Universidade Federal do Rio de Janeiro, Instituto de Biologia, Departamento de Biologia Marinha, Cidade Universitária, Ilha do Fundão; CEP: 21949900; Rio de Janeiro - RJ</t>
  </si>
  <si>
    <t>(21) 39386304</t>
  </si>
  <si>
    <t>jeanlv@globo.com; jean@pq.cnpq.br; jean@pq.cnpq.br</t>
  </si>
  <si>
    <t>Sítio PELD: Ilhas Oceânicas</t>
  </si>
  <si>
    <t>Carlos Eduardo Leite Ferreira</t>
  </si>
  <si>
    <t>Universidade Federal Fluminense, Centro de Estudos Gerais, Departamento de Biologia Marinha, Campus do Valonguinho, Centro; CEP: 24001970; Niterói - RJ</t>
  </si>
  <si>
    <t>(21) 26292323</t>
  </si>
  <si>
    <t>cadu@vm.uff.br; celf@pq.cnpq.br</t>
  </si>
  <si>
    <t>Sítio PELD: Jari - Sítio 23</t>
  </si>
  <si>
    <t>Julio Louzada</t>
  </si>
  <si>
    <t>Universidade Federal de Lavras, Setor de Ecologia, Setor de Ecologia, Campus Universitário; CEP: 37200-000; Lavras - MG</t>
  </si>
  <si>
    <t>(35) 38291355</t>
  </si>
  <si>
    <t>jlouzada@pq.cnpq.br; jlouzada@gmail.com</t>
  </si>
  <si>
    <t>Sítio PELD: Lagamar</t>
  </si>
  <si>
    <t>Fernando de Camargo Passos</t>
  </si>
  <si>
    <t>Universidade Federal do Paraná, Setor de Ciências Biológicas, Departamento de Zoologia Laboratório de Biodiversidade, Conservação e Ecologia de Animais Silvestres, LABCEAS, Jardim das Américas; CEP: 81531-980; Curitiba - PR</t>
  </si>
  <si>
    <t>(41) 33611783</t>
  </si>
  <si>
    <t>fpassos@ufpr.br</t>
  </si>
  <si>
    <t>Sítio PELD: Mata Atlântica do Norte do Paraná</t>
  </si>
  <si>
    <t>Jose Marcelo Domingues Torezan</t>
  </si>
  <si>
    <t>Universidade Estadual de Londrina, Centro de Ciências Biológicas, Departamento de Biologia Animal e Vegetal, Campus Universitario, CCB BAV, Campus Universitario; CEP: 86057970; Londrina - PR</t>
  </si>
  <si>
    <t>(43) 33714509</t>
  </si>
  <si>
    <t>torezan@uel.br; torezan@pq.cnpq.br</t>
  </si>
  <si>
    <t>Sítio PELD: Mata Atlântica e Sistema Lacustre do médio Rio Doce-MG</t>
  </si>
  <si>
    <t>Francisco Antonio Rodrigues Barbosa</t>
  </si>
  <si>
    <t>Universidade Federal de Minas Gerais, Instituto de Ciências Biológicas, Departamento de Biologia Geral, UFMG Pampulha; CEP: 31270901; Belo Horizonte - MG</t>
  </si>
  <si>
    <t>(31) 34092591</t>
  </si>
  <si>
    <t>barbosa@icb.ufmg.br</t>
  </si>
  <si>
    <t>Sítio PELD: Mosaico Central Fluminense</t>
  </si>
  <si>
    <t>RJ </t>
  </si>
  <si>
    <t>Marcus Vinicius Vieira</t>
  </si>
  <si>
    <t>Universidade Federal do Rio de Janeiro, Instituto de Biologia, Departamento de Ecologia, CCS, Centro de Ciências da Saúde, Av. Carlos Chagas Filho 373, Cidade Universitária; CEP: 21941902; Rio de Janeiro - RJ </t>
  </si>
  <si>
    <t>(21) 39386315</t>
  </si>
  <si>
    <t>mvvieira@biologia.ufrj.br; mvvieira@pq.cnpq.br</t>
  </si>
  <si>
    <t>Sítio PELD: Pantanal Norte, sítio 12</t>
  </si>
  <si>
    <t>Jerry Magno Ferreira Penha</t>
  </si>
  <si>
    <t>Universidade Federal de Mato Grosso, Instituto de Biociências, Departamento de Botânica e Ecologia, Av Fernando Correa, S/N, COXIPO; CEP: 78060900; Cuiabá - MT</t>
  </si>
  <si>
    <t>(65) 3158873</t>
  </si>
  <si>
    <t>jerry@pq.cnpq.br; jpenha@ufmt.br</t>
  </si>
  <si>
    <t>Sítio PELD: Parque Nacional da Serra da Bodoquena</t>
  </si>
  <si>
    <t>Franco Leandro de Souza</t>
  </si>
  <si>
    <t>Universidade Federal de Mato Grosso do Sul, Centro de Ciências Biológicas e da Saúde da UFMS, Departamento de Biologia, Avenida Costa e Silva, s/n; CEP: 79070-900; Campo Grande - MS</t>
  </si>
  <si>
    <t>(67) 33457335</t>
  </si>
  <si>
    <t>franco.souza@ufms.br</t>
  </si>
  <si>
    <t>Sítio PELD: Parque Nacional das Emas – Sítio 13</t>
  </si>
  <si>
    <t>Rogerio Pereira Bastos</t>
  </si>
  <si>
    <t>Universidade Federal de Goiás, Departamento de Ecologia/Instituto de Ciências Biológicas, Laboratório de Comportamento Animal / ICB 1, ST, Itatiaia; CEP: 74001970; Goiania - GO</t>
  </si>
  <si>
    <t>(62) 35211266</t>
  </si>
  <si>
    <t>rogerioiscinax@gmail.com; rogerio.bastos@pq.cnpq.br</t>
  </si>
  <si>
    <t>Sítio PELD: Parque Nacional do Catimbau - ICMBio</t>
  </si>
  <si>
    <t>Marcelo Tabarelli</t>
  </si>
  <si>
    <t>Universidade Federal de Pernambuco, Centro de Ciências Biológicas, Departamento de Botânica, Av. Moraes Rego s/n, Cidade Universitária; CEP: 50670901; Recife - PE</t>
  </si>
  <si>
    <t>(81) 21268945</t>
  </si>
  <si>
    <t>mtrelli@ufpe.br</t>
  </si>
  <si>
    <t>Sítio PELD: Planície de inundação do Alto rio Paraná – sítio 6</t>
  </si>
  <si>
    <t>Liliana Rodrigues</t>
  </si>
  <si>
    <t>Universidade Estadual de Maringá, Centro de Ciências Biológicas, Departamento de Biologia, UEM, Avenida Colombo, 5790 Bloco G-90, Jardim Universitário; CEP: 87020-900; Maringa - PR</t>
  </si>
  <si>
    <t>lrodrigues@nupelia.uem.br</t>
  </si>
  <si>
    <t>Sítio PELD: Ressurgência de Cabo Frio</t>
  </si>
  <si>
    <t>Ricardo Coutinho</t>
  </si>
  <si>
    <t>Instituto de Estudos do Mar Almirante Paulo Moreira, Departamento de Oceanografia, Laboratório de Bioincrustação e Ecologia Bêntica, Rua Kioto 253, Praia dos Anjos; CEP: 28930-000; Arraial do Cabo - RJ</t>
  </si>
  <si>
    <t>(22) 26229058</t>
  </si>
  <si>
    <t>rcoutinho@ieapm.mar.mil.br; ricardo.coutinho@pq.cnpq.br</t>
  </si>
  <si>
    <t>Sítio PELD: Restingas e lagoas costeiras do Norte Fluminense</t>
  </si>
  <si>
    <t>Francisco de Assis Esteves</t>
  </si>
  <si>
    <t>Universidade Federal do Rio de Janeiro, Núcleo em Ecologia e Desenvolvimento Sócio Ambiental de Macaé, Av São José do Barreto, 764, Barreto; CEP: 27965-045; Macaé - RJ</t>
  </si>
  <si>
    <t>(22) 33993900</t>
  </si>
  <si>
    <t>festeves@biologia.ufrj.br; ac_petry@yahoo.com.br</t>
  </si>
  <si>
    <t>Sítio PELD: Rios e riachos costeiros da Mata Atlântica – Bacia do Rio Itanhaém (ITA)</t>
  </si>
  <si>
    <t>Antonio Fernando Monteiro Camargo</t>
  </si>
  <si>
    <t>Universidade Estadual Paulista Júlio de Mesquita Filho, Instituto de Biociências de Rio Claro, Departamento de Ecologia, Avenida 24/A, 1515, Bela Vista; CEP: 13506-900; Rio Claro - SP</t>
  </si>
  <si>
    <t>(19) 35264227</t>
  </si>
  <si>
    <t>afmc@rc.unesp.br; antonio.camargo@pq.cnpq.br</t>
  </si>
  <si>
    <t>Sítio PELD: Transição Cerrado - Floresta Amazônica (Sítio 15)</t>
  </si>
  <si>
    <t>Beatriz Schwantes Marimon</t>
  </si>
  <si>
    <t>(66) 34382389</t>
  </si>
  <si>
    <t>Sítio PELD: Triângulo Mineiro e Sudeste de Goiás (sub-bacia do Rio Paranaíba)</t>
  </si>
  <si>
    <t>Heraldo Luis de Vasconcelos</t>
  </si>
  <si>
    <t>Universidade Federal de Uberlândia, Instituto de Biologia, Rua Ceará s/n, Bloco 2D, Campus Umuarama; CEP: 38400902; Uberlandia - MG </t>
  </si>
  <si>
    <t>(34) 32182243</t>
  </si>
  <si>
    <t>heraldo@umuarama.ufu.br; heraldo.vasconcelos@pq.cnpq.br</t>
  </si>
  <si>
    <t xml:space="preserve">Agência Brasileira de Gerenciamento Costeiro </t>
  </si>
  <si>
    <t>Celso Furiani (Milton Asmus)</t>
  </si>
  <si>
    <t>Universidade Federal do Rio Grande, Instituto de Oceanografia, Laboratório de Gerenciamento Costeiro. Av. Itália, km 8 - Campus Carreiros, Caixa-postal: 474; Rio Grande - RS; CEP: 96.201-900 ( R. Dr. Carvalho de Mendonça, 144 - Vila Belmiro, Santos - SP, 11070-000)</t>
  </si>
  <si>
    <t>(48) 8821-3757</t>
  </si>
  <si>
    <t>docasmus@gmail.com</t>
  </si>
  <si>
    <t>Marinez Scherer</t>
  </si>
  <si>
    <t>Presidente do Conselho Técnico</t>
  </si>
  <si>
    <t xml:space="preserve"> marinez.scherer@ufsc.br; docasmus@gmail.com</t>
  </si>
  <si>
    <t>(13) 3221-9286</t>
  </si>
  <si>
    <t xml:space="preserve">Aprender Entidade Ecológica </t>
  </si>
  <si>
    <t xml:space="preserve">Mauro F. de Figueredo </t>
  </si>
  <si>
    <t>R. Papaterra, 516; Florianópolis - SC; CEP: 88.060-410</t>
  </si>
  <si>
    <t>(48) 9931-0880</t>
  </si>
  <si>
    <t>mauro@aprender.org.br; ecolawgic@gmail.com</t>
  </si>
  <si>
    <t>Cepan</t>
  </si>
  <si>
    <t xml:space="preserve">Severino Rodrigo Ribeiro Pinto </t>
  </si>
  <si>
    <t>Diretor Presidente</t>
  </si>
  <si>
    <t>Rua Dom Pedro Henrique 167, Santo Amaro; Recife - PE; CEP: 50.050-150</t>
  </si>
  <si>
    <t>(81) 3423-5851</t>
  </si>
  <si>
    <t>Cristiane Barbosa</t>
  </si>
  <si>
    <t>Diretora Administrativa</t>
  </si>
  <si>
    <t>cristiane@cepan.org.br</t>
  </si>
  <si>
    <t>(81) 3423-5851; (81) 99284-3836</t>
  </si>
  <si>
    <t>Fórum Mar</t>
  </si>
  <si>
    <t>Marinez Scherer Garcia Scherer</t>
  </si>
  <si>
    <t>Fundação Grupo Boticário de Proteção à Natureza</t>
  </si>
  <si>
    <t>R. Gonçalves Dias, 225 - Batel; Curitiba - PR; CEP: 80.240-340</t>
  </si>
  <si>
    <t>(41) 3318-2643</t>
  </si>
  <si>
    <t>Fundação Museu do Homem Americano</t>
  </si>
  <si>
    <t xml:space="preserve">FUNDHAM </t>
  </si>
  <si>
    <t xml:space="preserve">Niéde Guidon </t>
  </si>
  <si>
    <t>Diretora Presidente</t>
  </si>
  <si>
    <t xml:space="preserve">Centro Cultural Sérgio Motta, s/n Bairro Campestre; São Raimundo Nonato - PI ; CEP: 64.770-000 </t>
  </si>
  <si>
    <t>(89) 3582-1612</t>
  </si>
  <si>
    <t>guidon@fumdham.org.br</t>
  </si>
  <si>
    <t>rutemga2@gmail.com</t>
  </si>
  <si>
    <t>Fundação Neotrópica do Brasil</t>
  </si>
  <si>
    <t xml:space="preserve">Gláucia Helena Fernandes Seixas </t>
  </si>
  <si>
    <t>Superintendente Executiva</t>
  </si>
  <si>
    <t>Rua 02 de Outubro, 165 - B. Recreio; Bonito - MS; CEP: 79.290-000</t>
  </si>
  <si>
    <t>(67) 3255-3462</t>
  </si>
  <si>
    <t>glaucia@fundacaoneotropica.org.br</t>
  </si>
  <si>
    <t>Fundação Vitória Amazônica</t>
  </si>
  <si>
    <t>Fabiano Lopez da Silva</t>
  </si>
  <si>
    <t>fabiano@fva.org.br</t>
  </si>
  <si>
    <t>Imaflora</t>
  </si>
  <si>
    <t>roberto@imaflora.org</t>
  </si>
  <si>
    <t>Instituto ÇARAKURA</t>
  </si>
  <si>
    <t>Richard Smith</t>
  </si>
  <si>
    <t>Vice-presidente</t>
  </si>
  <si>
    <t>Sede Urbana/Salakura  - Av. Desembargador Vitor Lima, 260, Trindade - Edifício Madson Tower- sala 109; Florianópolis - SC; CEP: 88.040-400</t>
  </si>
  <si>
    <t>(48) 3338-8722</t>
  </si>
  <si>
    <t>richardambiental@gmail.com</t>
  </si>
  <si>
    <t>Instituto de Manejo e Certificação Florestal e Agrícola</t>
  </si>
  <si>
    <t xml:space="preserve">Roberto Palmieri </t>
  </si>
  <si>
    <t>Gerente de Projetos </t>
  </si>
  <si>
    <t xml:space="preserve">Estrada Chico Mendes, 185 ; Piracicaba – SP; CEP: 13.426-420  </t>
  </si>
  <si>
    <t>(19) 3429-0816</t>
  </si>
  <si>
    <t xml:space="preserve">Instituto Mamirauá </t>
  </si>
  <si>
    <t xml:space="preserve">Helder Lima de Queiroz </t>
  </si>
  <si>
    <t>Estrada do Bexiga, 2.584 Bairro Fonte Boa; Tefé Manaus - AM; CEP: 69.553-225</t>
  </si>
  <si>
    <t>(97) 3343-9700</t>
  </si>
  <si>
    <t>helder@mamiraua.org.br</t>
  </si>
  <si>
    <t>Instituto O Direito por um Planeta Verde</t>
  </si>
  <si>
    <t xml:space="preserve">Eládio Lecey </t>
  </si>
  <si>
    <t>Diretor Cultural</t>
  </si>
  <si>
    <t>Rua Dr. Amâncio de Carvalho, 416,  Vila Mariana; São Paulo - SP; CEP: 04.012-080</t>
  </si>
  <si>
    <t>(11) 5575-4255 </t>
  </si>
  <si>
    <t>eladiolecey@gmail.com</t>
  </si>
  <si>
    <t>suzana@ipe.org.br</t>
  </si>
  <si>
    <t>Ministério da Ciência e Tecnologia</t>
  </si>
  <si>
    <t>Andrea Portela Nunes</t>
  </si>
  <si>
    <t>Frederico Soares Machado</t>
  </si>
  <si>
    <t>Presidente do IPE</t>
  </si>
  <si>
    <t>vanessa.teruya@funai.gov.br</t>
  </si>
  <si>
    <t>Hermógenes Henrique Nascimento</t>
  </si>
  <si>
    <t>(85) 3101-1233; (85) 3101-1234</t>
  </si>
  <si>
    <t>henrique.nascimento@sema.ce.gov.br; 
sexec@sema.ce.gov.br</t>
  </si>
  <si>
    <t>Telmo Borges Silveira Filho</t>
  </si>
  <si>
    <t>Coordenador do Inventário Florestal</t>
  </si>
  <si>
    <t>(21) 2332-5609</t>
  </si>
  <si>
    <t>quelsilva1@gmail.com</t>
  </si>
  <si>
    <t>Paulo Jose Pereira de Resende</t>
  </si>
  <si>
    <t>presende@finep.gov.br</t>
  </si>
  <si>
    <t>Analista</t>
  </si>
  <si>
    <t>FINEP</t>
  </si>
  <si>
    <t>(21) 2555-0288</t>
  </si>
  <si>
    <t>(51) 3288-8143; (51) 3288-9411</t>
  </si>
  <si>
    <t>dennis-patrocinio@sema.rs.gov.br</t>
  </si>
  <si>
    <t>Dennis M N Patrocinio</t>
  </si>
  <si>
    <t>Técnico Ambiental</t>
  </si>
  <si>
    <t>(51) 3288-8172</t>
  </si>
  <si>
    <t>Luciano Martins Verdade</t>
  </si>
  <si>
    <t>lmverdade@gmail.com</t>
  </si>
  <si>
    <t>Valter José Marques</t>
  </si>
  <si>
    <t>Geólogo</t>
  </si>
  <si>
    <t>valter.marques@cprm.gov.br</t>
  </si>
  <si>
    <t>(21) 2295-5337</t>
  </si>
  <si>
    <t>Luthiana Carbonell dos Santos; Elaine Zuchiwschi; Pedro Sá</t>
  </si>
  <si>
    <t>(48) 3665-6753; (48) 3665-6761</t>
  </si>
  <si>
    <t>Rogério Pereira Bastos</t>
  </si>
  <si>
    <t>(62) 3521-1266</t>
  </si>
  <si>
    <t>rogerioiscinax@gmail.com</t>
  </si>
  <si>
    <t>(11) 3074-4700</t>
  </si>
  <si>
    <t>Gerente de Projetos / Project Manager</t>
  </si>
  <si>
    <t xml:space="preserve">Domingos de Jesus Rodrigues </t>
  </si>
  <si>
    <t>Silvia de Melo Futada</t>
  </si>
  <si>
    <t>Analista de Pesquisa Socioambiental</t>
  </si>
  <si>
    <t>silvia@socioambiental.org</t>
  </si>
  <si>
    <t>(27) 3636-3800; (27) 99963-3854</t>
  </si>
  <si>
    <t>(61) 2028-1091; (61) 2028-1092; (61) 2028-1097; (61) 2028 1141</t>
  </si>
  <si>
    <t>Thaís Pacheco Kasecker</t>
  </si>
  <si>
    <t>Gerente de Gestão do Conhecimento</t>
  </si>
  <si>
    <t>tkasecker@conservacao.org</t>
  </si>
  <si>
    <t>Milton Kanashiro; Soraya Carvalho Barrios de Araújo</t>
  </si>
  <si>
    <t/>
  </si>
  <si>
    <t>Ofício enviado pelo MMA</t>
  </si>
  <si>
    <t xml:space="preserve">marcos.sossai@seama.es.gov.br </t>
  </si>
  <si>
    <t xml:space="preserve">Raquel Preto;Silvia Mara Pagel </t>
  </si>
  <si>
    <t>Analista ambiental do Departamento de Extrativismo do MMA</t>
  </si>
  <si>
    <t>Rafael Magris</t>
  </si>
  <si>
    <t>rafael.magris@icmbio.gov.br</t>
  </si>
  <si>
    <t>Coordenadora de Acesso aos Recursos Florestais e Recuperação de Áreas Degradadas</t>
  </si>
  <si>
    <t>Claudia Mello</t>
  </si>
  <si>
    <t>26/10/2016: Respondeu que não haverá de alocar alguém</t>
  </si>
  <si>
    <t>26/10/2016: E-mail para Iona'i</t>
  </si>
  <si>
    <t>24/10/2016: respondeu que não faz mais parte daquela equipe</t>
  </si>
  <si>
    <t>Departamento de Mudanças Climáticas e Gestão de Ucs - DEMUC</t>
  </si>
  <si>
    <t>Coordenadora Nacional do Programa de Pequenos Projetos Ecossociais</t>
  </si>
  <si>
    <t>Richard Marcelo Silva Costa; 
Solange Soares Macedo</t>
  </si>
  <si>
    <t>Programa Reflorestar</t>
  </si>
  <si>
    <t>Coordenadora da Rede</t>
  </si>
  <si>
    <t>Centro de Ciência do Sistema Terrestre - CCST</t>
  </si>
  <si>
    <t>Secretaria executiva</t>
  </si>
  <si>
    <t>Diretora de Gestão Estratégica</t>
  </si>
  <si>
    <t>Marcelo Garcia</t>
  </si>
  <si>
    <t>Milene de Almeida</t>
  </si>
  <si>
    <t>Coodenadora de Mobilização</t>
  </si>
  <si>
    <t>malmeida@ethos.org.br</t>
  </si>
  <si>
    <t>(11) 3897-2423</t>
  </si>
  <si>
    <t>André Ramalho</t>
  </si>
  <si>
    <t>Assessor Técnico</t>
  </si>
  <si>
    <t>andre.ramalho@cebds.org</t>
  </si>
  <si>
    <t>(21) 2483-2251</t>
  </si>
  <si>
    <t>Mariana Otero Cariello</t>
  </si>
  <si>
    <t xml:space="preserve">Analista de C&amp;T </t>
  </si>
  <si>
    <t>Coordenação do Programa de Pesquisa em Gestão de Ecossistemas</t>
  </si>
  <si>
    <t>mariana.cariello@cnpq.br</t>
  </si>
  <si>
    <t>(61) 3211-9456</t>
  </si>
  <si>
    <t>(65) 98111-9181; (65) 3615-8896</t>
  </si>
  <si>
    <t>COPAM/CGGAM/DPDS</t>
  </si>
  <si>
    <t>(11) 3590-0041; (11) 99981-1289</t>
  </si>
  <si>
    <t>Professor; Membro da Coordenação do Programa Biota Fapesp</t>
  </si>
  <si>
    <t>24/10/2016: Enviou contribuição só na planilha</t>
  </si>
  <si>
    <t>Centro de Pesquisas Ambientais do Nordeste</t>
  </si>
  <si>
    <t>Glaucia Moreira Drummond; Camila Mendes</t>
  </si>
  <si>
    <t>Superintendente Geral; Coordenadora de Projetos</t>
  </si>
  <si>
    <t>(31) 328406322</t>
  </si>
  <si>
    <t>glaucia@biodiversitas.org.br</t>
  </si>
  <si>
    <t>28/10/2016: Enviamos arquivos anexados conforme solicitado.</t>
  </si>
  <si>
    <t>28/10/2016: Enviou planilha de ações</t>
  </si>
  <si>
    <t>04/11/2016. Enviou planilha de ações e texto</t>
  </si>
  <si>
    <t>31/10/2016: Enviou planilha de ações</t>
  </si>
  <si>
    <t>01/11/2016: Enviou planilha de ações e 3 links no corpo do email sobre ações que eles já realizam</t>
  </si>
  <si>
    <t>04/11/2016: Enviou planilha de ações</t>
  </si>
  <si>
    <t>01/11/2016: Enviou planilha de ações</t>
  </si>
  <si>
    <t>25/10/2016: Enviou nova planilha substituindo a anterior; 24/10/2016: Enviou planilha de ações</t>
  </si>
  <si>
    <t>07/10/2016: Respondeu email adesão.</t>
  </si>
  <si>
    <t>07/11/2016: Enviou planilha de ações de ações;  27/10/2016: Respondeu email adesão perguntando o prazo;  não confirmou o PF</t>
  </si>
  <si>
    <t>01/10/2016: Enviou planilha de ações;16/10/2016: Respondeu email adesão; Luthiana é o PF; os demais foram recomendados pela Carol/UICN</t>
  </si>
  <si>
    <t>04/10/2016: Respondeu email adesão. Gabinete do Imac confirmou recebimento. Não informou PF</t>
  </si>
  <si>
    <t xml:space="preserve"> 07/11/2016: Enviou planilha de ações;  14/10/2016: Respondeu email adesão</t>
  </si>
  <si>
    <t>07/10/2016: Respondeu email adesão</t>
  </si>
  <si>
    <t>10/10/2016: Respondeu email adesão</t>
  </si>
  <si>
    <t>18/10/2016: Respondeu email adesão</t>
  </si>
  <si>
    <t>04/11/2016: Respondeu email adesão</t>
  </si>
  <si>
    <t>27/10/2016: Respondeu email adesão confirmando</t>
  </si>
  <si>
    <t>27/10/2016: Respondeu email adesão</t>
  </si>
  <si>
    <t>31/10/2016: Respondeu email adesão.
Indicou os seguintes profissIona'is para acompanhar os desencadeamentos da EPANB: (1) Fabiana Prado (praddoff@ipe.org.br); (2) Gabriela Cabral Rezende (gabriela@ipe.org.br); (3) Simone Tenório (simone.tenorio@ipe.orb.br); (4) Rafael Chiaravalloti (chiaravalloti@ipe.org.br)</t>
  </si>
  <si>
    <t>08/11/2016: Respondeu email adesão</t>
  </si>
  <si>
    <t>24/10/2016: Enviou planilha de ações e 3 arquivos Word detahando os temas que eles trabaham lá;  06/10/2016: Respondeu email adesão</t>
  </si>
  <si>
    <t>Gerente de Fauna, Analista Ambiental, Biólogo</t>
  </si>
  <si>
    <t xml:space="preserve">rivaldo.neto@mma.gov.br; vana.freitas@mma.gov.br
</t>
  </si>
  <si>
    <t>Jacobson.rodrigues@mma.gov.br</t>
  </si>
  <si>
    <t>(63) 3218 2657; (63) 99976-6364</t>
  </si>
  <si>
    <t xml:space="preserve">luthianasantos@fatma.sc.gov.br; elainez@fatma.sc.gov.br;pedrodesa@fatma.sc.gov.br
 </t>
  </si>
  <si>
    <t>raquelp@fepam.rs.gov.br; silviamp@fepam.rs.gov.br</t>
  </si>
  <si>
    <t>&lt;a informar&gt; ;
tsteffen@idaf.es.gov.br</t>
  </si>
  <si>
    <t>richardmse@yahoo.com.br; 
soll478@hotmail.com</t>
  </si>
  <si>
    <t>robsonc@grupoboticario.com.br</t>
  </si>
  <si>
    <t>01/11/2016: Enviou doc com considerações sobre EPANB; 31/10/2016: Respondeu email adesão</t>
  </si>
  <si>
    <t>07/11/2016: Enviou planilha de ações; 04/11/2016: Respondeu email adesão</t>
  </si>
  <si>
    <t>06/11/2016: Enviou planilha de ações e texto; 01/11/2016: Respondeu email adesão</t>
  </si>
  <si>
    <t>01/11/2016: Enviou planilha de ações; 21/10/2016: Respondeu email adesão informando que irão contribuir</t>
  </si>
  <si>
    <t>05/10/2016: Respondeu email registrando recebimento, mas não indicou PF</t>
  </si>
  <si>
    <t>milton.kanashiro@embrapa.br; soraya.barrios@embrapa.br</t>
  </si>
  <si>
    <t>Carlos Eduardo Gomes Barreto</t>
  </si>
  <si>
    <t>Gerente de Gestão, Ambiente e Clima</t>
  </si>
  <si>
    <t>(82) 3315-3904; (82) 99981-8931</t>
  </si>
  <si>
    <t>edugomes_2004@hotmail.com</t>
  </si>
  <si>
    <t>Kátia Cristina Favilla</t>
  </si>
  <si>
    <t>Secretária Executiva do Conselho Nacional dos Povos e Comunidades Tradicionais (CNPCT)</t>
  </si>
  <si>
    <t>katia.favilla@mds.gov.br</t>
  </si>
  <si>
    <t>08/11/2016: Francisco/DECO está verificando nova agenda: Flavia informou por telefone que pode nos receber na semana seguinte, à tarde; Francisco/DECO agendou com Scaramuzza para 09/11, mas precisou cancelar; 14/10/2016: Respondeu via ofício informando que "não se vislumbra contribuição".</t>
  </si>
  <si>
    <t>Cibele Dutra de França</t>
  </si>
  <si>
    <t>Analista de infraestrutura</t>
  </si>
  <si>
    <t>cibele.franca@transportes.gov.br</t>
  </si>
  <si>
    <t>(61) 2029-7106</t>
  </si>
  <si>
    <t>21/10/2016: Respondeu via ofício dizendo que no momento não há ações que possam contribuir com o texto e com a planilha. O PF indicado é para discussões futuras</t>
  </si>
  <si>
    <t>19/10/2016: Respondeu via ofício informando PF</t>
  </si>
  <si>
    <t>Ricardo Sérgio de Paula Freitas</t>
  </si>
  <si>
    <t>&lt;a informar &gt;</t>
  </si>
  <si>
    <t>(82) 3315-1737; 1738</t>
  </si>
  <si>
    <t>10/10/2016: Respondeu via ofício informando PF</t>
  </si>
  <si>
    <t>21/10/2016: Respondeu via ofício informando PF</t>
  </si>
  <si>
    <t>27/10/2016: Respondeu via ofício informando PF</t>
  </si>
  <si>
    <t>(61) 2032 5749; 2032-5731</t>
  </si>
  <si>
    <t>09/11/2016:contatamos Verônica por telefone, que está aguardando contribuições internas;  26/10/2016: Respondeu via email informando PF</t>
  </si>
  <si>
    <t>31/10/2016: Respondeu email pedindo prazo.</t>
  </si>
  <si>
    <t>03/11/2016: Respondeu email informando PF</t>
  </si>
  <si>
    <t>Eduardo Resende Secchi</t>
  </si>
  <si>
    <t>Professsor/Coordenador do PELD</t>
  </si>
  <si>
    <t>edu.secchi@furg.br</t>
  </si>
  <si>
    <t xml:space="preserve">04/11/2016: Ionai enviou email ao Eduardo Secchi; 03/11/2016: Clarisse não é mais Coordenadora e informou PF Eduardo Secchi </t>
  </si>
  <si>
    <t>(53) 32336749; 6520 (53) 99945-3990</t>
  </si>
  <si>
    <t>Instituto de Oceanografia da Univseridade Federal de Rio Grande - FURG</t>
  </si>
  <si>
    <t>(53) 3233-6749; 6520 (53) 99945-3990</t>
  </si>
  <si>
    <t>(92) 3643-3144; 98802-1083</t>
  </si>
  <si>
    <t>6 - ONGs e afins, Financiadores e Empresas</t>
  </si>
  <si>
    <t>Confederação Nacional dos Trabalhadores Rurais Agricultores e Agricultoras Familiares</t>
  </si>
  <si>
    <t xml:space="preserve">CONTAG </t>
  </si>
  <si>
    <t>Eliziari Toledo</t>
  </si>
  <si>
    <t>Assessor de Meio Ambiente da CONTAG (membro da Conabio)</t>
  </si>
  <si>
    <t>toledo@contag.org.br</t>
  </si>
  <si>
    <t>Aberto Ercílio Broch</t>
  </si>
  <si>
    <t>(61) 2102-2288</t>
  </si>
  <si>
    <t>secretariageral@contag.org.br; alberto@contag.org.br</t>
  </si>
  <si>
    <t>08/11/2016: Respondeu email informando PF</t>
  </si>
  <si>
    <t>Coordenador do PELD Caiapó/Jataí</t>
  </si>
  <si>
    <t xml:space="preserve">Universidade Federal de Goiás, Instituto de Ciências Biológicas (UFG / Regional Jataí), BR 364, Km 192, Zona Rural; CEP: 75800000; Jataí - GO - </t>
  </si>
  <si>
    <t>2016-11-09: Respondeu confirmando PF e pediu mais prazo</t>
  </si>
  <si>
    <t>ABC</t>
  </si>
  <si>
    <t>Luiz Davidovich</t>
  </si>
  <si>
    <t>Rua Anfilófio de Carvalho, 29/3º, Centro; Rio de Janeiro - RJ; CEP: 20030-060</t>
  </si>
  <si>
    <t>(21) 3907-8100; (21) 3907-8101</t>
  </si>
  <si>
    <t>abc@abc.org.br; ascom@abc.org.br</t>
  </si>
  <si>
    <t>ABLimno</t>
  </si>
  <si>
    <t>Associação Brasileira Limnologia</t>
  </si>
  <si>
    <t>Marlene Sofia Arcifa</t>
  </si>
  <si>
    <t>Universidade Estadual Paulista - UNES, Departamento de Ecologia, Instituto de Biociências de Rio Claro, Avenida 24-A, 1515, Bela Vista; CEP: 13506-900; Rio Claro - SP </t>
  </si>
  <si>
    <t>(61) 2109-1400</t>
  </si>
  <si>
    <t>marcifa@usp.br</t>
  </si>
  <si>
    <t>09/11/2016: Reunião marcada para 11/nov; 01/11/2016: Respondeu email informando PF</t>
  </si>
  <si>
    <t>Conservação</t>
  </si>
  <si>
    <t>SMPW Quadra 1, Conjunto 2, Lote 2, Núcleo Bandeirante; CEP: 71735-102; Brasília - DF</t>
  </si>
  <si>
    <t xml:space="preserve">Conselho Nacional de Desenvolvimento Rural Sustentável </t>
  </si>
  <si>
    <t>CONDRAF</t>
  </si>
  <si>
    <t>Rodrigo Amaral</t>
  </si>
  <si>
    <t>Setor Bancário Norte – Qd. 01 – Bl. F - Ed. Palácio da Agricultura, 7º andar; CEP: 70040-908;  Brasília – DF </t>
  </si>
  <si>
    <t>(61) 2020-0286 / 0285 / 0284</t>
  </si>
  <si>
    <t>condraf@mda.gov.br; milena.salima@mda.gov.br</t>
  </si>
  <si>
    <t xml:space="preserve">Conselho Nacional De Segurança Alimentar E Nutricional </t>
  </si>
  <si>
    <t>CONSEA</t>
  </si>
  <si>
    <t>Maria Emília Lisboa Pacheco</t>
  </si>
  <si>
    <t>Palácio do Planalto, Anexo I, sala C2, Praça dos Três Poderes; CEP: 70150-900; Brasília - DF</t>
  </si>
  <si>
    <t>(61) 3411-2747 /  2746</t>
  </si>
  <si>
    <t>secret.consea@presidencia.gov.br</t>
  </si>
  <si>
    <t>Sede Nazaré - Rod. Dom Pedro I, km 47; Caixa Postal 47; Nazaré Paulista, SP; CEP: 12960-000</t>
  </si>
  <si>
    <t>Sociedade Brasileira
para o Progresso da Ciência</t>
  </si>
  <si>
    <t>SBPC</t>
  </si>
  <si>
    <t>Pedro F. Develey</t>
  </si>
  <si>
    <t>Diretor Executivo</t>
  </si>
  <si>
    <t>Helena B. Nader</t>
  </si>
  <si>
    <t>Rua Maria Antonia 294 - 4º andar - Vila Buarque; São Paulo - SP; CEP 01222-010</t>
  </si>
  <si>
    <t>(11) 3259-2766; (11) 3355-2130</t>
  </si>
  <si>
    <t>presidencia@sbpcnet.org.br</t>
  </si>
  <si>
    <t>Birdlife/Sociedade para a Conservação das Aves do Brasil</t>
  </si>
  <si>
    <t xml:space="preserve">Birdlife/SAVE Brasil </t>
  </si>
  <si>
    <t>Rua Fernão Dias, 219, Conjunto 2, Pinheiros; São Paulo - SP; CEP: 05427-010</t>
  </si>
  <si>
    <t>(11) 3815-2862</t>
  </si>
  <si>
    <t>http://www.savebrasil.org.br/contato/</t>
  </si>
  <si>
    <t xml:space="preserve">Pedro Fernando da Costa Vasconcelos </t>
  </si>
  <si>
    <t>Membro PainelBio</t>
  </si>
  <si>
    <t xml:space="preserve">Andrea Oliveira </t>
  </si>
  <si>
    <t>carakura.instituto@gmail.com</t>
  </si>
  <si>
    <t>Ponto focal não informado. Contato adicional:  carakura.instituto@gmail.com</t>
  </si>
  <si>
    <t xml:space="preserve">Vinícius de Assis Moreira </t>
  </si>
  <si>
    <t>Joênia Batista Carvalho</t>
  </si>
  <si>
    <t>Manoel Silva Da Cunha</t>
  </si>
  <si>
    <t>Jhonny Martins De Jesus</t>
  </si>
  <si>
    <t>Leila da Conceição</t>
  </si>
  <si>
    <t>Coordenação das Organizações Indígenas da Amazônia Brasileira</t>
  </si>
  <si>
    <t>Representante</t>
  </si>
  <si>
    <t>CNZU</t>
  </si>
  <si>
    <t>Representante de Sítios Ramsar brasileiros</t>
  </si>
  <si>
    <t>CARGO/ FUNÇÃO</t>
  </si>
  <si>
    <t>Parque Estadual do Rio Doce, Bairro Santa Rita, Zona Rural, s/n, Km 20 da Rodovia MG 760; Marliéria - MG; CEP: 35185-000</t>
  </si>
  <si>
    <t>AV. Sebastião Diniz, 2630. São Vicente; CEP: 69303-120; Boa Vista - RR</t>
  </si>
  <si>
    <t>Tel.: (95) 3624-2421/2452/9972-2499</t>
  </si>
  <si>
    <t>(31) 8403-6870; (31) 3822-3006</t>
  </si>
  <si>
    <t>Coiab</t>
  </si>
  <si>
    <t>CNPCT</t>
  </si>
  <si>
    <t>CNPCT/Rede Caiçara</t>
  </si>
  <si>
    <t>Parque Estadual do Rio Doce</t>
  </si>
  <si>
    <t>Membro Conabio</t>
  </si>
  <si>
    <t>Coodenação Nacional das Comunidades Quilombolas</t>
  </si>
  <si>
    <t xml:space="preserve">Conselho Nacional dos Povos e Comunidades Tradicionais </t>
  </si>
  <si>
    <t xml:space="preserve">Rede Caiçara do Conselho Nacional dos Povos e Comunidades Tradicionais </t>
  </si>
  <si>
    <t> Rodovia BR, 316 km 7 s/n - Levilândia; CEP:67030-000; Ananindeua - Pará - PA</t>
  </si>
  <si>
    <t>ABEMA</t>
  </si>
  <si>
    <t>Rubens Pereira Brito</t>
  </si>
  <si>
    <t>CONACER</t>
  </si>
  <si>
    <t>Leonardo Tostes Palma</t>
  </si>
  <si>
    <t>Janaína Gomes Dantas</t>
  </si>
  <si>
    <t>Eliane Braga Ribeiro</t>
  </si>
  <si>
    <t>João Batista Campos</t>
  </si>
  <si>
    <t>CONABIO</t>
  </si>
  <si>
    <t>Carlos Eduardo de Matos Bicudo</t>
  </si>
  <si>
    <t>Nanuza Luiza de Menezes</t>
  </si>
  <si>
    <t>Glaucius Oliva</t>
  </si>
  <si>
    <t>CGEN</t>
  </si>
  <si>
    <t>Vanderlan Da Silva Bolzani</t>
  </si>
  <si>
    <t>Adalberto Luis Val</t>
  </si>
  <si>
    <t>Antônio Esteves dos Reis</t>
  </si>
  <si>
    <t>Fernanda Aguiar</t>
  </si>
  <si>
    <t>Henyo Trindade Barretto Filho</t>
  </si>
  <si>
    <t>Fábio Vaz Ribeiro de Almeida</t>
  </si>
  <si>
    <t>Carlos Emanuel Sautchuk</t>
  </si>
  <si>
    <t>Reinaldo Luiz Bozelli (UFRJ)</t>
  </si>
  <si>
    <t>Irineu Bianchini Júnior</t>
  </si>
  <si>
    <t>Rodrigo de Brito Justus</t>
  </si>
  <si>
    <t>Nelson Ananias Filho</t>
  </si>
  <si>
    <t>João Carlos de Petribu De Carli Filho</t>
  </si>
  <si>
    <t>Rodrigo Justus de Brito</t>
  </si>
  <si>
    <t>Shelley Souza Carneiro</t>
  </si>
  <si>
    <t>Elisa Romano Dezolt</t>
  </si>
  <si>
    <t>Marco Antônio Ramos Caminha</t>
  </si>
  <si>
    <t>Marco Antonio Ramos Caminha</t>
  </si>
  <si>
    <t>Rose Hernandes</t>
  </si>
  <si>
    <t>Adriana Diaféria</t>
  </si>
  <si>
    <t>Andrea Carla Barreto Cunha</t>
  </si>
  <si>
    <t>Ana Claudia Oliveira</t>
  </si>
  <si>
    <t>Antoninho Rovaris</t>
  </si>
  <si>
    <t>Eliziário Noé Boeira Toledo</t>
  </si>
  <si>
    <t>José Arnaldo de Brito</t>
  </si>
  <si>
    <t>Elizário Noé Boeira Toledo</t>
  </si>
  <si>
    <t>Elizete Maria da Silva</t>
  </si>
  <si>
    <t>Felipe Bermudez Pereira</t>
  </si>
  <si>
    <t>Maria Rosalina Santos</t>
  </si>
  <si>
    <t>FNRB</t>
  </si>
  <si>
    <t>Maria Verônica de Santana</t>
  </si>
  <si>
    <t>Srewé Xerente</t>
  </si>
  <si>
    <t>Amadeu Antônio Bonato</t>
  </si>
  <si>
    <t>Maria de Lourdes da Silva Lima</t>
  </si>
  <si>
    <t>Elenita Almeida de Sousa</t>
  </si>
  <si>
    <t>Antonio Ricardo Domingos Da Costa</t>
  </si>
  <si>
    <t>Denizia Cruz</t>
  </si>
  <si>
    <t>Carlos Alberto Pinto dos Santos</t>
  </si>
  <si>
    <t>Rubem Taverny Sales</t>
  </si>
  <si>
    <t>Raimundo Nonato Pereira da Silva</t>
  </si>
  <si>
    <t>Maura Ney Piemonte</t>
  </si>
  <si>
    <t>Lúcio Paiva Flores</t>
  </si>
  <si>
    <t>Almir Narayamonga Suruí</t>
  </si>
  <si>
    <t>César Victor do Espirito Santo</t>
  </si>
  <si>
    <t>Juliano Jorge Basso</t>
  </si>
  <si>
    <t>Bianca Luiza Reinert</t>
  </si>
  <si>
    <t>Antonio Carlos Porciuncula Soler</t>
  </si>
  <si>
    <t>Marcella Santos Mostaert</t>
  </si>
  <si>
    <t>Andrea Quirino Steiner</t>
  </si>
  <si>
    <t>Francisco Iglesias</t>
  </si>
  <si>
    <t xml:space="preserve">Cláudio Pádua  </t>
  </si>
  <si>
    <t>PainelBio</t>
  </si>
  <si>
    <t xml:space="preserve">Rafael Morais Chiaravalloti   </t>
  </si>
  <si>
    <t>Hiparidi D. Topi'tiro</t>
  </si>
  <si>
    <t xml:space="preserve">Juvana Evarista dos Santos </t>
  </si>
  <si>
    <t xml:space="preserve">Srewe da Mata de Brito </t>
  </si>
  <si>
    <t>Avanilson Ijoraru Dias Aires Karaja</t>
  </si>
  <si>
    <t>Movimento Nacional dos Pescadores</t>
  </si>
  <si>
    <t>José Alberto de Lima Ribeiro</t>
  </si>
  <si>
    <t>Aladim de Alfaia Gomes</t>
  </si>
  <si>
    <t>Rede Pantanal – Secretaria Executiva: Ecoa</t>
  </si>
  <si>
    <t xml:space="preserve">Debora Calheiros </t>
  </si>
  <si>
    <t>Vanessa Spacki</t>
  </si>
  <si>
    <t>RedeMangueMAR</t>
  </si>
  <si>
    <t>Yara Schaeffer Novelli Novelli (Instituto BiomaBrasil)</t>
  </si>
  <si>
    <t>Erika de Almeida (MangueMar)</t>
  </si>
  <si>
    <t>Jader Marinho-Filho</t>
  </si>
  <si>
    <t>Giselda Durigan</t>
  </si>
  <si>
    <t>Donald Sawyer</t>
  </si>
  <si>
    <t>José Augusto Leitão Drummond</t>
  </si>
  <si>
    <t>Maria  Tereza Fernandez</t>
  </si>
  <si>
    <t>Flávia Rebelo Mochel</t>
  </si>
  <si>
    <t>Miguel Trefaut Urbano Rodrigues</t>
  </si>
  <si>
    <t>Peter Mann de Toledo</t>
  </si>
  <si>
    <t>Philip Marin Fearnside</t>
  </si>
  <si>
    <t>Presidência da SBPC</t>
  </si>
  <si>
    <t>Sítios Ramsar Brasileiros</t>
  </si>
  <si>
    <t xml:space="preserve">Cristina Cuiabália Neves </t>
  </si>
  <si>
    <t>APDC</t>
  </si>
  <si>
    <t>John Nicholas Landers</t>
  </si>
  <si>
    <t>BirdLife</t>
  </si>
  <si>
    <t>Juliana Bosi de Almeida</t>
  </si>
  <si>
    <t>Associação Brasileira de Entidades Estaduais de Meio Ambiente</t>
  </si>
  <si>
    <t xml:space="preserve"> ABC</t>
  </si>
  <si>
    <t>Associação Nacional de Órgãos Municipais de Meio Ambiente</t>
  </si>
  <si>
    <t>ABA</t>
  </si>
  <si>
    <t>Confederação Nacional da Indústria</t>
  </si>
  <si>
    <t>CONTAG</t>
  </si>
  <si>
    <t>Confederação Nacional dos Trabalhadores da Agricultura</t>
  </si>
  <si>
    <t>Conselho Nacional de Desenvolvimento Rural Sustentável</t>
  </si>
  <si>
    <t xml:space="preserve">Conselho Nacional de Segurança Alimentar e Nutricional </t>
  </si>
  <si>
    <t>Conselho Nacional Dos Povos E Comunidades Tradicionais</t>
  </si>
  <si>
    <t>COIAB</t>
  </si>
  <si>
    <t>FBOMS</t>
  </si>
  <si>
    <t>Fórum Brasileiro de ONGs e Movimentos Sociais</t>
  </si>
  <si>
    <t>Mobilização dos Povos Indígenas do Cerrado</t>
  </si>
  <si>
    <t>Monape</t>
  </si>
  <si>
    <t>Mopic</t>
  </si>
  <si>
    <t>Conaq</t>
  </si>
  <si>
    <t>CONAQ</t>
  </si>
  <si>
    <t>Sandra Maria da Silva Andrade</t>
  </si>
  <si>
    <t>Coordenação Nacional das Comunidades Quilombolas</t>
  </si>
  <si>
    <t>Sociedade Brasileira para o Progresso da Ciência</t>
  </si>
  <si>
    <t xml:space="preserve">Associação de Plantio Direto no Cerrado </t>
  </si>
  <si>
    <t>Academia Brasileira de Ciências</t>
  </si>
  <si>
    <t>Associação Brasileira de Antropologia</t>
  </si>
  <si>
    <t>Jhonny Martins de Jesus</t>
  </si>
  <si>
    <t>Manoel Silva da Cunha</t>
  </si>
  <si>
    <t>CGEN; CONABIO; PAINELBIO</t>
  </si>
  <si>
    <t>OBS1 - Situação</t>
  </si>
  <si>
    <t>OBS2 - Informação adicional</t>
  </si>
  <si>
    <t>Gerente de Projeto;  Analista</t>
  </si>
  <si>
    <t>Engenheira florestal;  &lt; a informar &gt;</t>
  </si>
  <si>
    <t>Servidor do  Dep. de Recursos Naturais Renovaveis do IDAF; Chefe do Dep. de Recursos Naturais Renovaveis do IDAF</t>
  </si>
  <si>
    <t xml:space="preserve"> Pesquisador Genética e Conservação de Recursos Florestais - Grupo de Manejo Florestal &amp; Conservação; Coordenadora de Informação e Prospecção - CIP
Departamento de Transferência de Tecnologia - DTT</t>
  </si>
  <si>
    <t xml:space="preserve">Academia Brasileira de Ciências </t>
  </si>
  <si>
    <t>Claudia Regina Sala de Pinho</t>
  </si>
  <si>
    <t>Líder da rede de comunidades tradicionais pantaneiras</t>
  </si>
  <si>
    <t>Conselho Nacional dos Povos e Comunidades Tradicionais/Rede Pantaneiras</t>
  </si>
  <si>
    <t>Coordenador Executivo</t>
  </si>
  <si>
    <t>FVA</t>
  </si>
  <si>
    <t>Rua Estrela D'Alva,146, Conjunto Morada do Sol Aleixo; CEP: 69060-093; Manaus - AM</t>
  </si>
  <si>
    <t>(92) 3642-4559; (92) 3302-7262; (92) 3236-3257; (92) 3302-7261</t>
  </si>
  <si>
    <t xml:space="preserve">Jardim Botânico do Rio de Janeiro </t>
  </si>
  <si>
    <t>Membro PainelBio; Contatos adicionais: Nicholas Kaminski &lt; nicholas@fundacaoneotropica.org.br &gt;; Reinaldo Lourival &lt; r.lourival@gmail.com &gt;</t>
  </si>
  <si>
    <t xml:space="preserve">Membro PainelBio; Contatos adicionais: 
Leide Yassuco Takahashi   &lt; leide@fundacaogrupoboticario.org.br &gt;; Maria de Lourdes Nunes &lt; malu@fundacaogrupoboticario.org.br &gt;
</t>
  </si>
  <si>
    <t>Membro CNZU</t>
  </si>
  <si>
    <t>Não é indicação formal; Membro Conabio</t>
  </si>
  <si>
    <t>Não é indicação formal; Membro Conacer</t>
  </si>
  <si>
    <t>Não é indicação formal; Membro CNZU</t>
  </si>
  <si>
    <t>Fazer sugestao: para que insiram metas de manejo sustentável</t>
  </si>
  <si>
    <t xml:space="preserve">Secretaria Executiva da Comissão Nacional de Desenvolvimento Sustentável de Povos e Comunidades Tradicionais, Ministério do Meio Ambiente
Secretaria de Extrativismo e Desenvolvimento Rural Sustentável, 
Esplanada dos Ministérios, Bloco B, 7º andar, Sala 700; CEP 70068-900; Brasília - DF
</t>
  </si>
  <si>
    <t>(61) 2028 -1090; 1666; 1742</t>
  </si>
  <si>
    <t>25/10/2016: Respondeu email adesão</t>
  </si>
  <si>
    <t>Contato adicional: Andrea Portela Nunes &lt; aportela@mcti.gov.br &gt;; Membro PainelBio</t>
  </si>
  <si>
    <t>Contato adicional: Frederico Soares Machado; Membro PainelBio</t>
  </si>
  <si>
    <t>Painelbio</t>
  </si>
  <si>
    <t>#Seq.Original</t>
  </si>
  <si>
    <t>DATA DO OFÍCIO MMA</t>
  </si>
  <si>
    <t>Núcleo de Estudos da Biodiversidade da Amazônia Mato-Grossense - NEBAM ; Instituo de Ciências, Naturais, Humanas e Sociais</t>
  </si>
  <si>
    <t>#Seq. Alfanumérica</t>
  </si>
  <si>
    <t>INSTITUIÇÃO</t>
  </si>
  <si>
    <t>SIGLA DA INSTITUIÇÃO</t>
  </si>
  <si>
    <t>COLEGIADO</t>
  </si>
  <si>
    <t>SIGLA DO COLEGIADO</t>
  </si>
  <si>
    <t xml:space="preserve">Conselho de Gestão do Patrimônio Genético </t>
  </si>
  <si>
    <t xml:space="preserve">Comitê Nacional de Zonas Úmidas </t>
  </si>
  <si>
    <t>Comissão Nacional da Biodiversidade</t>
  </si>
  <si>
    <t xml:space="preserve">Comissão Nacional do Programa Cerrado Sustentável </t>
  </si>
  <si>
    <t>Fundo Nacional para a Repartição de Benefícios</t>
  </si>
  <si>
    <t>Painel Brasileiro de Biodiversidade</t>
  </si>
  <si>
    <t>Conselho de Gestão do Patrimônio Genético ; Comissão Nacional da Biodiversidade; Painel Brasileiro de Biodiversidade</t>
  </si>
  <si>
    <t>5 - Institutos/ Instituições vinculadas a Ministérios</t>
  </si>
  <si>
    <t>NOME DOS MEMBROS INFORMADOS</t>
  </si>
  <si>
    <t>07/11/2016: Enviou planilha de ações</t>
  </si>
  <si>
    <t xml:space="preserve">rclaudio@inpa.gov.br; hilandia@inpa.gov.br       </t>
  </si>
  <si>
    <t>Gerência de Fauna</t>
  </si>
  <si>
    <t>Programa Institucional Biodiversidade &amp; Saúde</t>
  </si>
  <si>
    <t>Coordenadora do Programa Institucional Biodiversidade &amp; Saúde</t>
  </si>
  <si>
    <t>Diretoria de Recursos Florrestais e Biodiversidade - DRFB</t>
  </si>
  <si>
    <t>Ciência e Informação</t>
  </si>
  <si>
    <t xml:space="preserve">&lt; não informado &gt; </t>
  </si>
  <si>
    <t>Sueli Naomi Ota1</t>
  </si>
  <si>
    <t>Secretaria Especial de Agricultura Familiar e Desenvolvimento Agrário - Casa Civil/PR</t>
  </si>
  <si>
    <t>José Ricardo Ramos Roseno</t>
  </si>
  <si>
    <t>Secretário Especial</t>
  </si>
  <si>
    <t>(61) 3218-2461; 3218-2462</t>
  </si>
  <si>
    <t>(61) 2020-0002; 2020-0003; 2020-0006</t>
  </si>
  <si>
    <t>Esplanada dos Ministérios, Bloco C, 5º Andar, Ala Norte; Brasília - DF; CEP: 70046-900</t>
  </si>
  <si>
    <t>biamarimon@unemat.br</t>
  </si>
  <si>
    <t xml:space="preserve">biamarimon@unemat.br; biamarimon@pq.cnpq.br; biamarimon@hotmail.com </t>
  </si>
  <si>
    <t>Universidade do Estado de Mato Grosso - UNEMAT, Campus de Nova Xavantina, Laboratório de Ecologia Vegetal - LABEV, BR 158, km 655, Caixa Postal 08; CEP: 78.690-000;  Nova Xavantina-MT</t>
  </si>
  <si>
    <t>Laboratório de Ecologia Vegetal - LABEV</t>
  </si>
  <si>
    <t>Coordenadora do Sítio PELD-TRAN/Sítio 15 - Transição Cerrado-Floresta Amazônica</t>
  </si>
  <si>
    <t>(66)3438-1224</t>
  </si>
  <si>
    <t>(61) 2030-1561; 2030-1089; 2030-1161</t>
  </si>
  <si>
    <t>Pedro Heyerdahl Cesario da Costa de Sá (PF); 
Thiago Martins Steffen</t>
  </si>
  <si>
    <t>(44) 3011-4629</t>
  </si>
  <si>
    <t>(44)3261-4629; 3261-46-59</t>
  </si>
  <si>
    <t>Coordenadora do Sítio 06</t>
  </si>
  <si>
    <t>Contribuiu DOC. EPANB</t>
  </si>
  <si>
    <t>Contribuiu PLANILHA DE AÇÕES</t>
  </si>
  <si>
    <t>Maira Smith; Vanessa dos Santos Teruya</t>
  </si>
  <si>
    <t>Coordenadora – COPAM/CGGAM – DPDS - FUNAI;  Chefe de Serviço de Políticas Ambientais</t>
  </si>
  <si>
    <t>(61) 3247-6816; (61)3247-6914</t>
  </si>
  <si>
    <t>Walter Cravo Júnior</t>
  </si>
  <si>
    <t>Laboratório de biocorrosão e biodegradação - LABIO</t>
  </si>
  <si>
    <t>(21) 2123-1282; 1283; 1285</t>
  </si>
  <si>
    <t>direcao@int.gov.br</t>
  </si>
  <si>
    <t>SPE/MF</t>
  </si>
  <si>
    <t>Ana Cristina de Lima e Secchi (PF); Andreia Lúcia de Jesus Machado (CC)</t>
  </si>
  <si>
    <t>(61) 3412-1762; (61) 3412-2314</t>
  </si>
  <si>
    <t>ana.secchi@fazenda.gov.br; andreia.jesus@fazenda.gov.br</t>
  </si>
  <si>
    <t>(83) 3315-6406</t>
  </si>
  <si>
    <t>fabiane.costa@insa.gov.br</t>
  </si>
  <si>
    <t>Raquel Alves (PF); Fabiano Chaves (CC)</t>
  </si>
  <si>
    <t>Analista de Planejamento e Orçamento;  Coordenador Geral (CC)</t>
  </si>
  <si>
    <t>Departamento de Assuntos Macroeconômicos da Secretaria de Planejamento e Assuntos Econômicos</t>
  </si>
  <si>
    <t>(61) 2020-4204</t>
  </si>
  <si>
    <t>raquel.alves@planejamento.gov.br; fabiano.chaves@planejamento.gov.br</t>
  </si>
  <si>
    <t>24/10/2016: Respondeu email adesão; está consultando os colegas e dará retorno</t>
  </si>
  <si>
    <t>28/10/2016: Respondeu email adesão: pensa que o prazo expirou; pediu pra encaminhar cópia do ofício pra o Diretor;</t>
  </si>
  <si>
    <t>Eduardo Dalcin (PF); Silvania Ramos (CC)</t>
  </si>
  <si>
    <t>Diretoria de Pesquisas; Gabinete da Presidência</t>
  </si>
  <si>
    <t xml:space="preserve">Assessora do Gabinete da Presidência (CC) </t>
  </si>
  <si>
    <t>Bióloga, Assessora de Planejamento para Conservação</t>
  </si>
  <si>
    <t>Diretoria de Biodiversidade e Áreas Protegidas - DIBAP</t>
  </si>
  <si>
    <t>24/10/2016: Mariana respondeu que a contribuição de sua gerência já consta na Meta 15;  Iona'i respondeu que vamos analisar a contribuição e que na planilha há colunas adicionais a preencher.</t>
  </si>
  <si>
    <t>Claudio Ruy Vasconcelos da Fonseca (PF); Hilândia Brandão da Cunha (CC)</t>
  </si>
  <si>
    <t>Coordenação de Biodiversidade /CBIO; Diretoria do INPA</t>
  </si>
  <si>
    <t>Coordenador do Foco de Pesquisa em Biodiversidade (PF); Diretora do INPA/MCTIC-PR (CC)</t>
  </si>
  <si>
    <t>10/11/2016: Enviou contribuição no documento; solicita que o CEBDS seja retirado do 20.2 (ver Comentário desta célula);  07/11/2016: Respondeu email adesão. André Ramalho é membro do PainelBio.</t>
  </si>
  <si>
    <t>Coordenador do Sítio 13 - Emas</t>
  </si>
  <si>
    <t># Cód. Sequencial Geral</t>
  </si>
  <si>
    <t>#Cód. Sequencial no Grupo</t>
  </si>
  <si>
    <t>DEPARTAMENTO / ÁREA DO PF</t>
  </si>
  <si>
    <t>Ofícios enviados pelo MMA</t>
  </si>
  <si>
    <t>Total de Ofícios enviados pelo MMA</t>
  </si>
  <si>
    <t>No. DO OFÍCIO DE CONVITE DO MMA</t>
  </si>
  <si>
    <t>03/11/2016: Enviou email confimando PF;</t>
  </si>
  <si>
    <t>storrecilha@imasul.ms.gov.br; sylviatorrecilha@hotmail.com</t>
  </si>
  <si>
    <t>Instituições que responderam com PF</t>
  </si>
  <si>
    <t>Rua Pedro Fonseca Filho, 8989, Ponta Negra; Natal - RN; CEP: 59090-080</t>
  </si>
  <si>
    <t>(84) 3236-3635; (84) 98865-8868</t>
  </si>
  <si>
    <t>xisblu@yahoo.com.br</t>
  </si>
  <si>
    <t>Prazo até 02/12/2016</t>
  </si>
  <si>
    <t>(21) 2173-6372</t>
  </si>
  <si>
    <t>Lígia Aparecida de Arruda Camargo</t>
  </si>
  <si>
    <t>Coordenadora Geral de Projetos na Diretoria de Inclusão Produtiva</t>
  </si>
  <si>
    <t>(61) 2030-3609</t>
  </si>
  <si>
    <t>ligia.camargo@mds.gov.br</t>
  </si>
  <si>
    <t>Jacobson Luiz Ribeiro Rodrigues; Joao Arthur</t>
  </si>
  <si>
    <t>Betânia Goes (betania.goes@ibge.gov.br); Leonardo Bergamini (leonardo.bergamini@ibge.gov.br)</t>
  </si>
  <si>
    <t>Leandra Lotego Rodrigues</t>
  </si>
  <si>
    <t>Departamento de Apoio à Gestão Estratégica e Participativa; Secretaria de Gestão Participativa (SUS)</t>
  </si>
  <si>
    <t>(61) 3213-8889</t>
  </si>
  <si>
    <t>leandra.rodrigues@saude.gov.br</t>
  </si>
  <si>
    <t>Sonia Aparecida Cordebelle de Almeida</t>
  </si>
  <si>
    <t>Diretoria de Proteção à Fauna</t>
  </si>
  <si>
    <t>sonia.cordebelle@meioambiente.mg.gov.br</t>
  </si>
  <si>
    <t>(31) 3915-1333</t>
  </si>
  <si>
    <t>Itaragil Venâncio Marinho</t>
  </si>
  <si>
    <t>não informado</t>
  </si>
  <si>
    <t>Fernanda F.C. Marques</t>
  </si>
  <si>
    <t>Doações Nacionais e Internacionais</t>
  </si>
  <si>
    <t>(21) 2123-5361</t>
  </si>
  <si>
    <t>fernanda.marques@funbio.org.br</t>
  </si>
  <si>
    <t>Fabiane R. Costa Batista</t>
  </si>
  <si>
    <t>João Paulo Viana</t>
  </si>
  <si>
    <t>Técnico de Planejamento e Pesquisa</t>
  </si>
  <si>
    <t>Coordenação de Estudos em Sustentabilidade Ambiental da Diretoria de Estudos e Políticas Regionais e Urbanas</t>
  </si>
  <si>
    <t>&lt; não informado &gt;</t>
  </si>
  <si>
    <t>jpviana@ipea.gov.br</t>
  </si>
  <si>
    <t>DPCS</t>
  </si>
  <si>
    <t>25/11/2016 Vana enviou email contrib.planilha; 08/11/2016: Enviamos ofício solicitando PF para acompanhar as questões de GÊNERO para participar do processo de atualização da EPANB; 04/11/2016: Reunião presencial na SAIC/MMA, Sede, sala 928, com Iona'i e Magaly; pediu prazo até 09/11/2016</t>
  </si>
  <si>
    <t>17/11/2016: enviou contribuição;  04/11/2016: Respondeu email adesão planilha e texto (PainelBio)</t>
  </si>
  <si>
    <t>23/11/2016 informou PF via email e pretende enviar planilha até o dia 05/12.</t>
  </si>
  <si>
    <t>16/11/2016: enviou contribuições complementares por email ; 24/10/2016: Enviou planilha; enviará complementos posteriormente.</t>
  </si>
  <si>
    <t>25/11/2016 Bianca enviou email  contrib. Planilha.</t>
  </si>
  <si>
    <t xml:space="preserve">23/11/2016 informou PF via email com ofício </t>
  </si>
  <si>
    <t>24/11/2016 H.Henrique confirmou PF via e-mail. 31/10/2016: Respondeu email adesão</t>
  </si>
  <si>
    <t>24/10/2016 enviou em-mail com Doc abordando as ações de interface com a Secretaria de Aquicultura e Pesca – SAP/MAPA</t>
  </si>
  <si>
    <t>17/11/2016: informou PF e CC via e-mail</t>
  </si>
  <si>
    <t>22/11/2016 esteve presente no PainelBio</t>
  </si>
  <si>
    <t>17/11/2016: informou PF por e-mail e enviará ofício posteriormente.</t>
  </si>
  <si>
    <t>18/11/2016 informou PF por email.</t>
  </si>
  <si>
    <t>24/11/2016 o Chefe de Gabinete Márcio Simão informou JPViana como  PF.</t>
  </si>
  <si>
    <t>17/11/2016: Aguardando retorno da Maira, deixamos recado com Priscila; 07/11/2016: Enviou planilha de ações e texto; 31/10/2016: Respondeu email adesão</t>
  </si>
  <si>
    <t>04/11/2016: Respondeu email informando PF e contribuição com texto INPA; a planilha veio apenas com dados do PF e sações</t>
  </si>
  <si>
    <t>24/11/2016 enviou email contrib. DOC e Planilha; 10/11/2016: Informou PF via ofício.</t>
  </si>
  <si>
    <t>24/11/2016: Fabiane enviou email dizendo que enviará as contrib.; 17/11/2016: informou PF por email com ofício digitalizado de 16/11.</t>
  </si>
  <si>
    <t>24/11/2016 Fernanda enviou email com contribuições um PDF (não indicaram PF, e assumimos que será a própria Fernanda).</t>
  </si>
  <si>
    <t>16/11/2016: informou PF</t>
  </si>
  <si>
    <t>24/112016 informou PF via e-mail</t>
  </si>
  <si>
    <t>24/10/2016:Enviou contribuições no Doc, splanilha; 10/2016; Entramos contato telefônico reforçanco a importância da colaboração da ISPN</t>
  </si>
  <si>
    <t>14/11/2016: Iona'i deu prazo até 21/11/2016.</t>
  </si>
  <si>
    <t xml:space="preserve">20/11/2016 recebi a planilha com as contribuições; 16/11/2016: Iona'i deu prazo até 25/11/2016; 15/11/2016: respondeu e-mail informando que irá contribuir. </t>
  </si>
  <si>
    <t>itaragil@semarhmact.pb.gov.br; gabinete@semact.pb.gov.br</t>
  </si>
  <si>
    <t>(83) 3218-4371; (81) 3218-4367</t>
  </si>
  <si>
    <t>24/11/2016 Scara despachou pra Iona'i; 27/10/2016 inforou PF via ofício;</t>
  </si>
  <si>
    <t>#Sequência Original de Inserção</t>
  </si>
  <si>
    <t>04/2016/GAB/SBF/MMA</t>
  </si>
  <si>
    <t>23 DE SETEMBRO DE 2016</t>
  </si>
  <si>
    <t>14/2016/GAB/SBF/MMA</t>
  </si>
  <si>
    <t>19 DE OUTUBRO DE 2016</t>
  </si>
  <si>
    <t>27/2016/SECEX/MMA</t>
  </si>
  <si>
    <t>07 DE OUTUBRO DE 2016</t>
  </si>
  <si>
    <t>04 DE NOVEMBRO DE 2016</t>
  </si>
  <si>
    <t>05 DE OUTUBRO DE 2016</t>
  </si>
  <si>
    <t>20 DE OUTUBRO DE 2016</t>
  </si>
  <si>
    <t>04 DE OUTUBRO DE 2016</t>
  </si>
  <si>
    <t>14 DE OUTUBRO DE 2016</t>
  </si>
  <si>
    <t>21 DE OUTUBRO DE 2016</t>
  </si>
  <si>
    <t>Ofício encaminhado ao Presisdente Jurandir M. Craveiro JR.</t>
  </si>
  <si>
    <t>Verificar com a SECEX e solicitar cópia</t>
  </si>
  <si>
    <t>Ofiício enviado ao Secretário Executivo do MAPA</t>
  </si>
  <si>
    <t>04 DE NOVEMBRO 2016</t>
  </si>
  <si>
    <t>Verificar com a SECEX e solicitar cópia (Erica 28/11/2016)</t>
  </si>
  <si>
    <t>Instituições que não responderam nem informaram PF</t>
  </si>
  <si>
    <t>PFs que enviaram contribuição</t>
  </si>
  <si>
    <t>NÃO indicaram PF</t>
  </si>
  <si>
    <t>Indicaram PF
(1 = Sim)</t>
  </si>
  <si>
    <t>Enviaram contribuições
(1 = Sim)</t>
  </si>
  <si>
    <t>Elda Maria Pereira Cunha</t>
  </si>
  <si>
    <t>(62) 3265-1338</t>
  </si>
  <si>
    <t>eldacunha@yahoo.com.br</t>
  </si>
  <si>
    <t>29/11/2016 email indicando PF com ofício anexado de 25/11/2016;  04/10/2016: Respondeu email adesão mas não indicou PF; apenas acusou recebimento</t>
  </si>
  <si>
    <t>Jurandir M Craveiro Junior</t>
  </si>
  <si>
    <t>Outro contato: Nurit (nurit@socioambiental.org)</t>
  </si>
  <si>
    <t>Responderam confirmando recebimento</t>
  </si>
  <si>
    <t>Instituições que responderam e indicaram PF</t>
  </si>
  <si>
    <t>Instituições que não responderam ou não informaram PF</t>
  </si>
  <si>
    <t>PFs não enviaram contribuição</t>
  </si>
  <si>
    <t>INSTITUIÇÕES CONVIDADAS AO PROCESSO DE ADESÃO</t>
  </si>
  <si>
    <t>INSTITUIÇÕES QUE INDICARAM PONTO FOCAL  E ENVIARAM CONTRIBUIÇÕES</t>
  </si>
  <si>
    <t>↓</t>
  </si>
  <si>
    <t>Não responderam ou não informaram Ponto Focal</t>
  </si>
  <si>
    <t>NO TEXTO</t>
  </si>
  <si>
    <t>NAS AÇÕES</t>
  </si>
  <si>
    <t>↑</t>
  </si>
  <si>
    <t>MEMBROS DOS COLEGIADOS QUE RECEBERAM CÓPIAS DOS OFÍCIOS ENVIADOS AOS REPRESENTANTES OFICIAIS DAS INSTITUIÇÕES</t>
  </si>
  <si>
    <t>Moises de Sousa (CC)</t>
  </si>
  <si>
    <t>Flávia Souza Ramos (CC)</t>
  </si>
  <si>
    <t>Silvia de Melo Futada (CC)</t>
  </si>
  <si>
    <t>Rivaldo Pinheiro Neto; Vana Tercia Silva de Freitas</t>
  </si>
  <si>
    <r>
      <t>Rodrigo de Melo Teixeira 
(</t>
    </r>
    <r>
      <rPr>
        <strike/>
        <sz val="9"/>
        <color theme="1" tint="4.9989318521683403E-2"/>
        <rFont val="Arial Narrow"/>
        <family val="2"/>
      </rPr>
      <t>Diogo Soares de Melo Franco</t>
    </r>
    <r>
      <rPr>
        <sz val="9"/>
        <color theme="1" tint="4.9989318521683403E-2"/>
        <rFont val="Arial Narrow"/>
        <family val="2"/>
      </rPr>
      <t>)</t>
    </r>
  </si>
  <si>
    <t>Martina  Muller (PF); Bianca A. Mazzuchelli (CC)</t>
  </si>
  <si>
    <t>Assessora Internacional (PF); Gabinete do Secretário (CC)</t>
  </si>
  <si>
    <t>(11) 3133-3035; (11) 3133-3305</t>
  </si>
  <si>
    <t>martina.muller@sp.gov.br; biancamazzu@sp.gov.br</t>
  </si>
  <si>
    <r>
      <t>Dyogo Henrique de Oliveira (</t>
    </r>
    <r>
      <rPr>
        <strike/>
        <sz val="9"/>
        <color theme="1" tint="4.9989318521683403E-2"/>
        <rFont val="Arial Narrow"/>
        <family val="2"/>
      </rPr>
      <t>Esteves Pedro Conalgo Júnior)</t>
    </r>
  </si>
  <si>
    <r>
      <t xml:space="preserve">Secretário-Executivo </t>
    </r>
    <r>
      <rPr>
        <strike/>
        <sz val="9"/>
        <color theme="1" tint="4.9989318521683403E-2"/>
        <rFont val="Arial Narrow"/>
        <family val="2"/>
      </rPr>
      <t>(Secretário Adjunto)</t>
    </r>
  </si>
  <si>
    <r>
      <t xml:space="preserve">Antonio Correia de Almeida </t>
    </r>
    <r>
      <rPr>
        <strike/>
        <sz val="9"/>
        <color theme="1" tint="4.9989318521683403E-2"/>
        <rFont val="Arial Narrow"/>
        <family val="2"/>
      </rPr>
      <t>(José Antonio Barreto Júnior)</t>
    </r>
  </si>
  <si>
    <r>
      <t>Ricardo Magnus Osório Galvão (</t>
    </r>
    <r>
      <rPr>
        <strike/>
        <sz val="9"/>
        <color theme="1" tint="4.9989318521683403E-2"/>
        <rFont val="Arial Narrow"/>
        <family val="2"/>
      </rPr>
      <t>Leonel Fernando Perondi</t>
    </r>
    <r>
      <rPr>
        <sz val="9"/>
        <color theme="1" tint="4.9989318521683403E-2"/>
        <rFont val="Arial Narrow"/>
        <family val="2"/>
      </rPr>
      <t>)</t>
    </r>
  </si>
  <si>
    <r>
      <t xml:space="preserve">diretor@inpe.br </t>
    </r>
    <r>
      <rPr>
        <strike/>
        <sz val="9"/>
        <color theme="1" tint="4.9989318521683403E-2"/>
        <rFont val="Arial Narrow"/>
        <family val="2"/>
      </rPr>
      <t>(leonel.perondi@inpe.br)</t>
    </r>
  </si>
  <si>
    <r>
      <t xml:space="preserve">Eduardo Jorge Ledsham </t>
    </r>
    <r>
      <rPr>
        <strike/>
        <sz val="9"/>
        <color theme="1" tint="4.9989318521683403E-2"/>
        <rFont val="Arial Narrow"/>
        <family val="2"/>
      </rPr>
      <t>(Manoel Barretto)</t>
    </r>
  </si>
  <si>
    <r>
      <t>Presidente do Conselho Deliberativo</t>
    </r>
    <r>
      <rPr>
        <strike/>
        <sz val="9"/>
        <color theme="1" tint="4.9989318521683403E-2"/>
        <rFont val="Arial Narrow"/>
        <family val="2"/>
      </rPr>
      <t xml:space="preserve"> (Professor)</t>
    </r>
  </si>
  <si>
    <t>16 DE NOVEMBRO DE 2016</t>
  </si>
  <si>
    <r>
      <rPr>
        <strike/>
        <sz val="9"/>
        <color theme="1" tint="4.9989318521683403E-2"/>
        <rFont val="Arial Narrow"/>
        <family val="2"/>
      </rPr>
      <t>Robson Louiz Capretz</t>
    </r>
    <r>
      <rPr>
        <sz val="9"/>
        <color theme="1" tint="4.9989318521683403E-2"/>
        <rFont val="Arial Narrow"/>
        <family val="2"/>
      </rPr>
      <t>Artur Grynbaum</t>
    </r>
  </si>
  <si>
    <r>
      <rPr>
        <strike/>
        <sz val="9"/>
        <color theme="1" tint="4.9989318521683403E-2"/>
        <rFont val="Arial Narrow"/>
        <family val="2"/>
      </rPr>
      <t>robsonc@fundacarogrupoboticario.org.br;</t>
    </r>
    <r>
      <rPr>
        <sz val="9"/>
        <color theme="1" tint="4.9989318521683403E-2"/>
        <rFont val="Arial Narrow"/>
        <family val="2"/>
      </rPr>
      <t xml:space="preserve"> contato@fundacaogrupoboticario.org.br</t>
    </r>
  </si>
  <si>
    <r>
      <rPr>
        <sz val="9"/>
        <color theme="1" tint="4.9989318521683403E-2"/>
        <rFont val="Arial Narrow"/>
        <family val="2"/>
      </rPr>
      <t>Luiza Alonso</t>
    </r>
    <r>
      <rPr>
        <strike/>
        <sz val="9"/>
        <color theme="1" tint="4.9989318521683403E-2"/>
        <rFont val="Arial Narrow"/>
        <family val="2"/>
      </rPr>
      <t xml:space="preserve"> (Rute Maria Gonçalves de Andrade (PainelBio))</t>
    </r>
  </si>
  <si>
    <r>
      <t xml:space="preserve">Fernando Caminati </t>
    </r>
    <r>
      <rPr>
        <strike/>
        <sz val="9"/>
        <color theme="1" tint="4.9989318521683403E-2"/>
        <rFont val="Arial Narrow"/>
        <family val="2"/>
      </rPr>
      <t xml:space="preserve">(Dr. Paulo Nogueira Neto) </t>
    </r>
  </si>
  <si>
    <r>
      <t xml:space="preserve">Representante Legal </t>
    </r>
    <r>
      <rPr>
        <strike/>
        <sz val="9"/>
        <color theme="1" tint="4.9989318521683403E-2"/>
        <rFont val="Arial Narrow"/>
        <family val="2"/>
      </rPr>
      <t>(Presidente)</t>
    </r>
  </si>
  <si>
    <r>
      <rPr>
        <sz val="9"/>
        <color theme="1" tint="4.9989318521683403E-2"/>
        <rFont val="Arial Narrow"/>
        <family val="2"/>
      </rPr>
      <t>Eduardo Secchi</t>
    </r>
    <r>
      <rPr>
        <strike/>
        <sz val="9"/>
        <color theme="1" tint="4.9989318521683403E-2"/>
        <rFont val="Arial Narrow"/>
        <family val="2"/>
      </rPr>
      <t xml:space="preserve">
Clarisse Odebrecht</t>
    </r>
  </si>
  <si>
    <r>
      <t xml:space="preserve">edu.secchi@furg.br; </t>
    </r>
    <r>
      <rPr>
        <strike/>
        <sz val="9"/>
        <color theme="1" tint="4.9989318521683403E-2"/>
        <rFont val="Arial Narrow"/>
        <family val="2"/>
      </rPr>
      <t>doclar@furg.br</t>
    </r>
  </si>
  <si>
    <r>
      <t xml:space="preserve">NOME DO PONTO FOCAL (PF); 
</t>
    </r>
    <r>
      <rPr>
        <sz val="9"/>
        <color theme="1" tint="4.9989318521683403E-2"/>
        <rFont val="Arial Narrow"/>
        <family val="2"/>
      </rPr>
      <t>NOME DO CONTATO A COPIAR (CC)</t>
    </r>
  </si>
  <si>
    <t xml:space="preserve">Responderam e Indicaram PF
</t>
  </si>
  <si>
    <t>Estratégia e Plano de Ação Nacionais para a Biodiversidade – EPANB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</si>
</sst>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1" x14ac:knownFonts="1"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 tint="4.9989318521683403E-2"/>
      <name val="Arial Narrow"/>
      <family val="2"/>
    </font>
    <font>
      <sz val="9"/>
      <color theme="6" tint="-0.249977111117893"/>
      <name val="Arial Narrow"/>
      <family val="2"/>
    </font>
    <font>
      <sz val="9"/>
      <color theme="0" tint="-0.499984740745262"/>
      <name val="Arial Narrow"/>
      <family val="2"/>
    </font>
    <font>
      <b/>
      <sz val="9"/>
      <color theme="6" tint="-0.249977111117893"/>
      <name val="Arial Narrow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7.5"/>
      <color theme="1"/>
      <name val="Calibri"/>
      <family val="2"/>
    </font>
    <font>
      <sz val="9"/>
      <color theme="1" tint="4.9989318521683403E-2"/>
      <name val="Arial Narrow"/>
      <family val="2"/>
    </font>
    <font>
      <b/>
      <sz val="9"/>
      <color theme="1" tint="4.9989318521683403E-2"/>
      <name val="Arial Narrow"/>
      <family val="2"/>
    </font>
    <font>
      <sz val="10"/>
      <name val="Arial Narrow"/>
      <family val="2"/>
    </font>
    <font>
      <sz val="10"/>
      <color rgb="FF30947C"/>
      <name val="Arial Narrow"/>
      <family val="2"/>
    </font>
    <font>
      <sz val="10"/>
      <color theme="1" tint="4.9989318521683403E-2"/>
      <name val="Arial Narrow"/>
      <family val="2"/>
    </font>
    <font>
      <b/>
      <sz val="9"/>
      <color theme="6" tint="-0.499984740745262"/>
      <name val="Arial Narrow"/>
      <family val="2"/>
    </font>
    <font>
      <sz val="9"/>
      <color theme="1"/>
      <name val="Symbol"/>
      <family val="1"/>
      <charset val="2"/>
    </font>
    <font>
      <sz val="8"/>
      <color theme="1" tint="4.9989318521683403E-2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sz val="9"/>
      <color theme="1"/>
      <name val="Calibri"/>
      <family val="2"/>
    </font>
    <font>
      <b/>
      <sz val="10"/>
      <color theme="0"/>
      <name val="Arial Narrow"/>
      <family val="2"/>
    </font>
    <font>
      <sz val="7"/>
      <color theme="0" tint="-0.34998626667073579"/>
      <name val="Arial Narrow"/>
      <family val="2"/>
    </font>
    <font>
      <sz val="9"/>
      <color theme="0" tint="-0.34998626667073579"/>
      <name val="Calibri"/>
      <family val="2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Arial Narrow"/>
      <family val="2"/>
    </font>
    <font>
      <strike/>
      <sz val="9"/>
      <color theme="1" tint="4.9989318521683403E-2"/>
      <name val="Arial Narrow"/>
      <family val="2"/>
    </font>
    <font>
      <sz val="7"/>
      <color theme="1" tint="4.9989318521683403E-2"/>
      <name val="Arial Narrow"/>
      <family val="2"/>
    </font>
    <font>
      <u/>
      <sz val="9"/>
      <color theme="1" tint="4.9989318521683403E-2"/>
      <name val="Arial Narrow"/>
      <family val="2"/>
    </font>
    <font>
      <u/>
      <sz val="10"/>
      <color theme="1" tint="4.9989318521683403E-2"/>
      <name val="Arial Narrow"/>
      <family val="2"/>
    </font>
    <font>
      <b/>
      <sz val="11"/>
      <color theme="0"/>
      <name val="Arial Narrow"/>
      <family val="2"/>
    </font>
    <font>
      <b/>
      <sz val="10"/>
      <name val="Calibri"/>
      <family val="2"/>
      <scheme val="minor"/>
    </font>
    <font>
      <sz val="18"/>
      <color theme="1"/>
      <name val="Arial Narrow"/>
      <family val="2"/>
    </font>
    <font>
      <sz val="10"/>
      <color theme="0"/>
      <name val="Arial Narrow"/>
      <family val="2"/>
    </font>
    <font>
      <sz val="1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9BA5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193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9" fontId="6" fillId="0" borderId="0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9" fontId="6" fillId="4" borderId="0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wrapText="1"/>
    </xf>
    <xf numFmtId="9" fontId="6" fillId="0" borderId="0" xfId="3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vertical="center" wrapText="1"/>
    </xf>
    <xf numFmtId="16" fontId="6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9" fontId="0" fillId="0" borderId="0" xfId="3" applyFont="1"/>
    <xf numFmtId="0" fontId="0" fillId="0" borderId="0" xfId="0" applyAlignment="1">
      <alignment horizontal="right"/>
    </xf>
    <xf numFmtId="0" fontId="29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15" fillId="4" borderId="8" xfId="0" quotePrefix="1" applyFont="1" applyFill="1" applyBorder="1" applyAlignment="1">
      <alignment vertical="center" wrapText="1"/>
    </xf>
    <xf numFmtId="1" fontId="15" fillId="3" borderId="8" xfId="0" applyNumberFormat="1" applyFont="1" applyFill="1" applyBorder="1" applyAlignment="1">
      <alignment horizontal="center" vertical="center" textRotation="90" wrapText="1"/>
    </xf>
    <xf numFmtId="0" fontId="15" fillId="4" borderId="8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1" fontId="6" fillId="0" borderId="0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9" fontId="18" fillId="2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 wrapText="1"/>
    </xf>
    <xf numFmtId="9" fontId="26" fillId="6" borderId="0" xfId="3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vertical="center"/>
    </xf>
    <xf numFmtId="1" fontId="26" fillId="6" borderId="3" xfId="0" applyNumberFormat="1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vertical="center"/>
    </xf>
    <xf numFmtId="9" fontId="27" fillId="6" borderId="5" xfId="3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right" vertical="center" wrapText="1"/>
    </xf>
    <xf numFmtId="0" fontId="34" fillId="9" borderId="11" xfId="0" applyFont="1" applyFill="1" applyBorder="1" applyAlignment="1">
      <alignment vertical="center" wrapText="1"/>
    </xf>
    <xf numFmtId="9" fontId="34" fillId="9" borderId="12" xfId="3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vertical="center" wrapText="1"/>
    </xf>
    <xf numFmtId="0" fontId="35" fillId="9" borderId="0" xfId="0" applyFont="1" applyFill="1" applyBorder="1" applyAlignment="1">
      <alignment vertical="center"/>
    </xf>
    <xf numFmtId="9" fontId="35" fillId="9" borderId="0" xfId="3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vertical="center"/>
    </xf>
    <xf numFmtId="9" fontId="35" fillId="8" borderId="0" xfId="3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vertical="center" wrapText="1"/>
    </xf>
    <xf numFmtId="0" fontId="34" fillId="9" borderId="0" xfId="0" applyFont="1" applyFill="1" applyBorder="1" applyAlignment="1">
      <alignment vertical="center" wrapText="1"/>
    </xf>
    <xf numFmtId="9" fontId="34" fillId="9" borderId="0" xfId="3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" fontId="37" fillId="9" borderId="0" xfId="0" applyNumberFormat="1" applyFont="1" applyFill="1" applyBorder="1" applyAlignment="1">
      <alignment horizontal="right" vertical="center" wrapText="1"/>
    </xf>
    <xf numFmtId="0" fontId="37" fillId="8" borderId="13" xfId="0" applyFont="1" applyFill="1" applyBorder="1" applyAlignment="1">
      <alignment horizontal="right" vertical="center" wrapText="1"/>
    </xf>
    <xf numFmtId="0" fontId="37" fillId="9" borderId="3" xfId="0" applyFont="1" applyFill="1" applyBorder="1" applyAlignment="1">
      <alignment horizontal="right" vertical="center" wrapText="1"/>
    </xf>
    <xf numFmtId="1" fontId="26" fillId="6" borderId="0" xfId="0" applyNumberFormat="1" applyFont="1" applyFill="1" applyBorder="1" applyAlignment="1">
      <alignment vertical="center" wrapText="1"/>
    </xf>
    <xf numFmtId="0" fontId="37" fillId="8" borderId="7" xfId="0" applyFont="1" applyFill="1" applyBorder="1" applyAlignment="1">
      <alignment vertical="center" wrapText="1"/>
    </xf>
    <xf numFmtId="0" fontId="37" fillId="9" borderId="5" xfId="0" applyFont="1" applyFill="1" applyBorder="1" applyAlignment="1">
      <alignment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Continuous" vertical="center" wrapText="1"/>
    </xf>
    <xf numFmtId="9" fontId="18" fillId="2" borderId="10" xfId="3" applyFont="1" applyFill="1" applyBorder="1" applyAlignment="1">
      <alignment horizontal="center" vertical="center" wrapText="1"/>
    </xf>
    <xf numFmtId="9" fontId="18" fillId="2" borderId="12" xfId="3" applyFont="1" applyFill="1" applyBorder="1" applyAlignment="1">
      <alignment horizontal="centerContinuous" vertical="center" wrapText="1"/>
    </xf>
    <xf numFmtId="9" fontId="38" fillId="3" borderId="2" xfId="3" applyFont="1" applyFill="1" applyBorder="1" applyAlignment="1">
      <alignment horizontal="center" vertical="center" wrapText="1"/>
    </xf>
    <xf numFmtId="9" fontId="38" fillId="3" borderId="0" xfId="3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top" wrapText="1"/>
    </xf>
    <xf numFmtId="0" fontId="39" fillId="3" borderId="4" xfId="0" applyFont="1" applyFill="1" applyBorder="1" applyAlignment="1">
      <alignment horizontal="center" vertical="top" wrapText="1"/>
    </xf>
    <xf numFmtId="0" fontId="40" fillId="2" borderId="6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wrapText="1"/>
    </xf>
    <xf numFmtId="0" fontId="41" fillId="3" borderId="6" xfId="0" applyFont="1" applyFill="1" applyBorder="1" applyAlignment="1">
      <alignment horizontal="center" wrapText="1"/>
    </xf>
    <xf numFmtId="0" fontId="31" fillId="3" borderId="8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Continuous" vertical="center" wrapText="1"/>
    </xf>
    <xf numFmtId="0" fontId="34" fillId="9" borderId="1" xfId="0" applyFont="1" applyFill="1" applyBorder="1" applyAlignment="1">
      <alignment vertical="center" textRotation="90" wrapText="1"/>
    </xf>
    <xf numFmtId="0" fontId="34" fillId="8" borderId="1" xfId="0" applyFont="1" applyFill="1" applyBorder="1" applyAlignment="1">
      <alignment vertical="center" textRotation="90" wrapText="1"/>
    </xf>
    <xf numFmtId="0" fontId="34" fillId="9" borderId="8" xfId="0" applyFont="1" applyFill="1" applyBorder="1" applyAlignment="1">
      <alignment vertical="center" textRotation="90" wrapText="1"/>
    </xf>
    <xf numFmtId="0" fontId="34" fillId="8" borderId="8" xfId="0" applyFont="1" applyFill="1" applyBorder="1" applyAlignment="1">
      <alignment vertical="center" textRotation="90" wrapText="1"/>
    </xf>
    <xf numFmtId="0" fontId="6" fillId="2" borderId="0" xfId="0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textRotation="90" wrapText="1"/>
    </xf>
    <xf numFmtId="0" fontId="34" fillId="2" borderId="0" xfId="0" applyFont="1" applyFill="1" applyBorder="1" applyAlignment="1">
      <alignment vertical="center" textRotation="90" wrapText="1"/>
    </xf>
    <xf numFmtId="0" fontId="39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" fontId="26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center" wrapText="1"/>
    </xf>
    <xf numFmtId="0" fontId="26" fillId="2" borderId="1" xfId="1" applyFont="1" applyFill="1" applyBorder="1" applyAlignment="1">
      <alignment vertical="center" wrapText="1"/>
    </xf>
    <xf numFmtId="0" fontId="44" fillId="2" borderId="1" xfId="1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45" fillId="2" borderId="1" xfId="1" applyFont="1" applyFill="1" applyBorder="1" applyAlignment="1">
      <alignment horizontal="left" vertical="center"/>
    </xf>
    <xf numFmtId="0" fontId="26" fillId="2" borderId="1" xfId="0" quotePrefix="1" applyFont="1" applyFill="1" applyBorder="1" applyAlignment="1">
      <alignment horizontal="left" vertical="center" wrapText="1"/>
    </xf>
    <xf numFmtId="0" fontId="26" fillId="2" borderId="1" xfId="0" quotePrefix="1" applyFont="1" applyFill="1" applyBorder="1" applyAlignment="1">
      <alignment horizontal="left" vertical="center"/>
    </xf>
    <xf numFmtId="0" fontId="26" fillId="2" borderId="1" xfId="0" quotePrefix="1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vertical="center" wrapText="1"/>
    </xf>
    <xf numFmtId="14" fontId="26" fillId="2" borderId="1" xfId="0" applyNumberFormat="1" applyFont="1" applyFill="1" applyBorder="1" applyAlignment="1">
      <alignment vertical="center" wrapText="1"/>
    </xf>
    <xf numFmtId="0" fontId="27" fillId="3" borderId="8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center" textRotation="90" wrapText="1"/>
    </xf>
    <xf numFmtId="0" fontId="15" fillId="7" borderId="15" xfId="0" applyFont="1" applyFill="1" applyBorder="1" applyAlignment="1">
      <alignment vertical="center" textRotation="90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9" fontId="18" fillId="2" borderId="16" xfId="3" applyFont="1" applyFill="1" applyBorder="1" applyAlignment="1">
      <alignment horizontal="center" vertical="center" wrapText="1"/>
    </xf>
    <xf numFmtId="9" fontId="18" fillId="2" borderId="15" xfId="3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left" vertical="center" textRotation="90" wrapText="1"/>
    </xf>
    <xf numFmtId="0" fontId="16" fillId="7" borderId="15" xfId="0" applyFont="1" applyFill="1" applyBorder="1" applyAlignment="1">
      <alignment vertical="center" textRotation="90" wrapText="1"/>
    </xf>
    <xf numFmtId="0" fontId="34" fillId="9" borderId="1" xfId="0" applyFont="1" applyFill="1" applyBorder="1" applyAlignment="1">
      <alignment horizontal="center" vertical="center" textRotation="90" wrapText="1"/>
    </xf>
    <xf numFmtId="0" fontId="14" fillId="4" borderId="0" xfId="0" applyFont="1" applyFill="1" applyBorder="1" applyAlignment="1">
      <alignment vertical="center" wrapText="1"/>
    </xf>
    <xf numFmtId="1" fontId="37" fillId="9" borderId="11" xfId="0" applyNumberFormat="1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9" fontId="46" fillId="8" borderId="8" xfId="3" applyFont="1" applyFill="1" applyBorder="1" applyAlignment="1">
      <alignment horizontal="center" vertical="center" wrapText="1"/>
    </xf>
    <xf numFmtId="9" fontId="46" fillId="9" borderId="9" xfId="3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47" fillId="3" borderId="1" xfId="0" applyFont="1" applyFill="1" applyBorder="1" applyAlignment="1">
      <alignment vertical="top" textRotation="90"/>
    </xf>
    <xf numFmtId="0" fontId="47" fillId="4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left" vertical="top" wrapText="1"/>
    </xf>
    <xf numFmtId="0" fontId="28" fillId="2" borderId="1" xfId="2" applyFont="1" applyFill="1" applyBorder="1" applyAlignment="1">
      <alignment horizontal="left" vertical="top" wrapText="1"/>
    </xf>
    <xf numFmtId="0" fontId="28" fillId="2" borderId="1" xfId="0" quotePrefix="1" applyFont="1" applyFill="1" applyBorder="1" applyAlignment="1">
      <alignment horizontal="left" vertical="top" wrapText="1"/>
    </xf>
    <xf numFmtId="0" fontId="48" fillId="0" borderId="0" xfId="0" applyFont="1"/>
    <xf numFmtId="0" fontId="49" fillId="8" borderId="0" xfId="0" applyFont="1" applyFill="1"/>
    <xf numFmtId="0" fontId="50" fillId="8" borderId="0" xfId="0" applyFont="1" applyFill="1"/>
    <xf numFmtId="0" fontId="49" fillId="8" borderId="0" xfId="0" applyFont="1" applyFill="1" applyBorder="1"/>
    <xf numFmtId="0" fontId="49" fillId="8" borderId="0" xfId="0" applyFont="1" applyFill="1" applyAlignment="1">
      <alignment horizontal="right"/>
    </xf>
    <xf numFmtId="0" fontId="49" fillId="8" borderId="0" xfId="0" applyFont="1" applyFill="1" applyAlignment="1">
      <alignment horizontal="center"/>
    </xf>
    <xf numFmtId="14" fontId="6" fillId="0" borderId="0" xfId="0" applyNumberFormat="1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right" vertical="center" wrapText="1"/>
    </xf>
    <xf numFmtId="164" fontId="47" fillId="5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</cellXfs>
  <cellStyles count="4">
    <cellStyle name="Hiperlink" xfId="1" builtinId="8"/>
    <cellStyle name="Normal" xfId="0" builtinId="0"/>
    <cellStyle name="Normal 3" xfId="2"/>
    <cellStyle name="Porcentagem" xfId="3" builtinId="5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99BA56"/>
      <color rgb="FFCCFF99"/>
      <color rgb="FFFFAFFF"/>
      <color rgb="FFFF66FF"/>
      <color rgb="FFFF99FF"/>
      <color rgb="FF9933FF"/>
      <color rgb="FF0000FF"/>
      <color rgb="FFFF9933"/>
      <color rgb="FF30947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18273964502779"/>
          <c:y val="0.18412544912468465"/>
          <c:w val="0.47588027551759005"/>
          <c:h val="0.73153122849935015"/>
        </c:manualLayout>
      </c:layout>
      <c:pieChart>
        <c:varyColors val="0"/>
        <c:ser>
          <c:idx val="0"/>
          <c:order val="0"/>
          <c:tx>
            <c:strRef>
              <c:f>'PAINEL GRÁFICO'!$J$6:$J$7</c:f>
              <c:strCache>
                <c:ptCount val="2"/>
                <c:pt idx="0">
                  <c:v>Instituições que não responderam ou não informaram PF</c:v>
                </c:pt>
                <c:pt idx="1">
                  <c:v>Instituições que responderam e indicaram PF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explosion val="1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D642-43E8-8557-DCC49644AC02}"/>
              </c:ext>
            </c:extLst>
          </c:dPt>
          <c:dPt>
            <c:idx val="1"/>
            <c:bubble3D val="0"/>
            <c:explosion val="0"/>
            <c:spPr>
              <a:solidFill>
                <a:srgbClr val="99BA56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642-43E8-8557-DCC49644AC0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baseline="0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2-43E8-8557-DCC49644AC02}"/>
                </c:ext>
              </c:extLst>
            </c:dLbl>
            <c:dLbl>
              <c:idx val="1"/>
              <c:layout>
                <c:manualLayout>
                  <c:x val="-0.14382098765432086"/>
                  <c:y val="7.81139601139601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 i="0" baseline="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2-43E8-8557-DCC49644A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baseline="0">
                    <a:solidFill>
                      <a:srgbClr val="34411B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'PAINEL GRÁFICO'!$K$6:$K$7</c:f>
              <c:numCache>
                <c:formatCode>General</c:formatCode>
                <c:ptCount val="2"/>
                <c:pt idx="0" formatCode="0">
                  <c:v>147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2-43E8-8557-DCC49644AC02}"/>
            </c:ext>
          </c:extLst>
        </c:ser>
        <c:ser>
          <c:idx val="1"/>
          <c:order val="1"/>
          <c:tx>
            <c:strRef>
              <c:f>'PAINEL GRÁFICO'!$J$7</c:f>
              <c:strCache>
                <c:ptCount val="1"/>
                <c:pt idx="0">
                  <c:v>Instituições que responderam e indicaram PF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'PAINEL GRÁFICO'!$K$7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42-43E8-8557-DCC49644AC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8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18273964502779"/>
          <c:y val="0.18412544912468465"/>
          <c:w val="0.47588027551759005"/>
          <c:h val="0.73153122849935015"/>
        </c:manualLayout>
      </c:layout>
      <c:pieChart>
        <c:varyColors val="0"/>
        <c:ser>
          <c:idx val="0"/>
          <c:order val="0"/>
          <c:tx>
            <c:strRef>
              <c:f>'PAINEL GRÁFICO'!$J$21:$J$22</c:f>
              <c:strCache>
                <c:ptCount val="2"/>
                <c:pt idx="0">
                  <c:v>PFs que enviaram contribuição</c:v>
                </c:pt>
                <c:pt idx="1">
                  <c:v>PFs não enviaram contribuição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4F6228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16-434A-9B98-52151872B66F}"/>
              </c:ext>
            </c:extLst>
          </c:dPt>
          <c:dPt>
            <c:idx val="1"/>
            <c:bubble3D val="0"/>
            <c:spPr>
              <a:solidFill>
                <a:srgbClr val="99BA56"/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16-434A-9B98-52151872B66F}"/>
              </c:ext>
            </c:extLst>
          </c:dPt>
          <c:dLbls>
            <c:dLbl>
              <c:idx val="0"/>
              <c:layout>
                <c:manualLayout>
                  <c:x val="-0.17838477366255143"/>
                  <c:y val="-1.528133903133861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6-434A-9B98-52151872B66F}"/>
                </c:ext>
              </c:extLst>
            </c:dLbl>
            <c:dLbl>
              <c:idx val="1"/>
              <c:layout>
                <c:manualLayout>
                  <c:x val="0.15797788065843621"/>
                  <c:y val="9.7150997150997149E-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6-434A-9B98-52151872B6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baseline="0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'PAINEL GRÁFICO'!$K$21:$K$22</c:f>
              <c:numCache>
                <c:formatCode>General</c:formatCode>
                <c:ptCount val="2"/>
                <c:pt idx="0">
                  <c:v>36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16-434A-9B98-52151872B66F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16-434A-9B98-52151872B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96307</xdr:colOff>
      <xdr:row>3</xdr:row>
      <xdr:rowOff>42333</xdr:rowOff>
    </xdr:from>
    <xdr:to>
      <xdr:col>7</xdr:col>
      <xdr:colOff>250507</xdr:colOff>
      <xdr:row>15</xdr:row>
      <xdr:rowOff>107133</xdr:rowOff>
    </xdr:to>
    <xdr:graphicFrame macro="">
      <xdr:nvGraphicFramePr>
        <xdr:cNvPr id="7" name="Gráfico 6" title="228 instituições convidada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99483</xdr:colOff>
      <xdr:row>16</xdr:row>
      <xdr:rowOff>144993</xdr:rowOff>
    </xdr:from>
    <xdr:to>
      <xdr:col>7</xdr:col>
      <xdr:colOff>253683</xdr:colOff>
      <xdr:row>28</xdr:row>
      <xdr:rowOff>209793</xdr:rowOff>
    </xdr:to>
    <xdr:graphicFrame macro="">
      <xdr:nvGraphicFramePr>
        <xdr:cNvPr id="8" name="Gráfico 7" title="228 instituições convidada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0.61997</cdr:x>
      <cdr:y>0.30782</cdr:y>
    </cdr:from>
    <cdr:to>
      <cdr:x>0.89678</cdr:x>
      <cdr:y>0.47367</cdr:y>
    </cdr:to>
    <cdr:sp macro="" textlink="">
      <cdr:nvSpPr>
        <cdr:cNvPr id="3" name="CaixaDeTexto 1">
          <a:extLst xmlns:a="http://schemas.openxmlformats.org/drawingml/2006/main">
            <a:ext uri="{FF2B5EF4-FFF2-40B4-BE49-F238E27FC236}">
              <a16:creationId xmlns:a16="http://schemas.microsoft.com/office/drawing/2014/main" id="{246B62AE-5057-429B-99FD-2AD8F75B8C0E}"/>
            </a:ext>
          </a:extLst>
        </cdr:cNvPr>
        <cdr:cNvSpPr txBox="1"/>
      </cdr:nvSpPr>
      <cdr:spPr>
        <a:xfrm xmlns:a="http://schemas.openxmlformats.org/drawingml/2006/main">
          <a:off x="2412680" y="924192"/>
          <a:ext cx="1077234" cy="497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Indicaram </a:t>
          </a:r>
        </a:p>
        <a:p xmlns:a="http://schemas.openxmlformats.org/drawingml/2006/main">
          <a:pPr algn="r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Ponto Focal</a:t>
          </a:r>
        </a:p>
      </cdr:txBody>
    </cdr:sp>
  </cdr:relSizeAnchor>
  <cdr:relSizeAnchor xmlns:cdr="http://schemas.openxmlformats.org/drawingml/2006/chartDrawing">
    <cdr:from>
      <cdr:x>0.00212</cdr:x>
      <cdr:y>0.64644</cdr:y>
    </cdr:from>
    <cdr:to>
      <cdr:x>0.27893</cdr:x>
      <cdr:y>0.8123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:a16="http://schemas.microsoft.com/office/drawing/2014/main" id="{11B411D6-C134-46B9-95D1-9CA9F5325029}"/>
            </a:ext>
          </a:extLst>
        </cdr:cNvPr>
        <cdr:cNvSpPr txBox="1"/>
      </cdr:nvSpPr>
      <cdr:spPr>
        <a:xfrm xmlns:a="http://schemas.openxmlformats.org/drawingml/2006/main">
          <a:off x="8249" y="1815204"/>
          <a:ext cx="1076237" cy="465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 Não indicaram</a:t>
          </a:r>
          <a:r>
            <a:rPr lang="en-US" sz="1050" baseline="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 </a:t>
          </a:r>
        </a:p>
        <a:p xmlns:a="http://schemas.openxmlformats.org/drawingml/2006/main">
          <a:pPr algn="r"/>
          <a:r>
            <a:rPr lang="en-US" sz="1050" baseline="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Ponto Focal </a:t>
          </a:r>
          <a:endParaRPr lang="en-US" sz="1050">
            <a:solidFill>
              <a:schemeClr val="accent3">
                <a:lumMod val="50000"/>
              </a:schemeClr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0.01307</cdr:x>
      <cdr:y>0.01809</cdr:y>
    </cdr:from>
    <cdr:to>
      <cdr:x>0.99355</cdr:x>
      <cdr:y>0.18394</cdr:y>
    </cdr:to>
    <cdr:sp macro="" textlink="">
      <cdr:nvSpPr>
        <cdr:cNvPr id="5" name="CaixaDeTexto 1">
          <a:extLst xmlns:a="http://schemas.openxmlformats.org/drawingml/2006/main">
            <a:ext uri="{FF2B5EF4-FFF2-40B4-BE49-F238E27FC236}">
              <a16:creationId xmlns:a16="http://schemas.microsoft.com/office/drawing/2014/main" id="{E317839B-70A8-42F8-A2F3-B7991CF39175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812117" cy="465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229 INSTITUIÇÕES</a:t>
          </a:r>
          <a:r>
            <a:rPr lang="en-US" sz="1000" b="1" baseline="0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CONVIDADAS AO PROCESSO DE ADESÃO</a:t>
          </a:r>
          <a:endParaRPr lang="en-US" sz="1000" b="1">
            <a:solidFill>
              <a:schemeClr val="accent3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0.04785</cdr:x>
      <cdr:y>0.69651</cdr:y>
    </cdr:from>
    <cdr:to>
      <cdr:x>0.32466</cdr:x>
      <cdr:y>0.86236</cdr:y>
    </cdr:to>
    <cdr:sp macro="" textlink="">
      <cdr:nvSpPr>
        <cdr:cNvPr id="3" name="CaixaDeTexto 1">
          <a:extLst xmlns:a="http://schemas.openxmlformats.org/drawingml/2006/main">
            <a:ext uri="{FF2B5EF4-FFF2-40B4-BE49-F238E27FC236}">
              <a16:creationId xmlns:a16="http://schemas.microsoft.com/office/drawing/2014/main" id="{7ACC838D-ACF7-434C-BB7C-CB1EB9D5E740}"/>
            </a:ext>
          </a:extLst>
        </cdr:cNvPr>
        <cdr:cNvSpPr txBox="1"/>
      </cdr:nvSpPr>
      <cdr:spPr>
        <a:xfrm xmlns:a="http://schemas.openxmlformats.org/drawingml/2006/main">
          <a:off x="186035" y="1955789"/>
          <a:ext cx="1076238" cy="465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Não enviaram </a:t>
          </a:r>
        </a:p>
        <a:p xmlns:a="http://schemas.openxmlformats.org/drawingml/2006/main">
          <a:pPr algn="ctr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      contribuições</a:t>
          </a:r>
        </a:p>
      </cdr:txBody>
    </cdr:sp>
  </cdr:relSizeAnchor>
  <cdr:relSizeAnchor xmlns:cdr="http://schemas.openxmlformats.org/drawingml/2006/chartDrawing">
    <cdr:from>
      <cdr:x>0.68399</cdr:x>
      <cdr:y>0.30922</cdr:y>
    </cdr:from>
    <cdr:to>
      <cdr:x>0.9608</cdr:x>
      <cdr:y>0.47508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:a16="http://schemas.microsoft.com/office/drawing/2014/main" id="{4BA7C6C8-7B7B-4ACB-B915-69946CCD9D90}"/>
            </a:ext>
          </a:extLst>
        </cdr:cNvPr>
        <cdr:cNvSpPr txBox="1"/>
      </cdr:nvSpPr>
      <cdr:spPr>
        <a:xfrm xmlns:a="http://schemas.openxmlformats.org/drawingml/2006/main">
          <a:off x="2659363" y="868303"/>
          <a:ext cx="1076237" cy="465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 Enviaram</a:t>
          </a:r>
        </a:p>
        <a:p xmlns:a="http://schemas.openxmlformats.org/drawingml/2006/main">
          <a:pPr algn="l"/>
          <a:r>
            <a:rPr lang="en-US" sz="1050">
              <a:solidFill>
                <a:schemeClr val="accent3">
                  <a:lumMod val="50000"/>
                </a:schemeClr>
              </a:solidFill>
              <a:latin typeface="Arial Narrow" panose="020B0606020202030204" pitchFamily="34" charset="0"/>
            </a:rPr>
            <a:t>    contribuições</a:t>
          </a:r>
        </a:p>
      </cdr:txBody>
    </cdr:sp>
  </cdr:relSizeAnchor>
  <cdr:relSizeAnchor xmlns:cdr="http://schemas.openxmlformats.org/drawingml/2006/chartDrawing">
    <cdr:from>
      <cdr:x>0.01307</cdr:x>
      <cdr:y>0.01809</cdr:y>
    </cdr:from>
    <cdr:to>
      <cdr:x>0.99355</cdr:x>
      <cdr:y>0.18394</cdr:y>
    </cdr:to>
    <cdr:sp macro="" textlink="">
      <cdr:nvSpPr>
        <cdr:cNvPr id="5" name="CaixaDeTexto 1">
          <a:extLst xmlns:a="http://schemas.openxmlformats.org/drawingml/2006/main">
            <a:ext uri="{FF2B5EF4-FFF2-40B4-BE49-F238E27FC236}">
              <a16:creationId xmlns:a16="http://schemas.microsoft.com/office/drawing/2014/main" id="{AECFC955-F747-4C89-9A7F-AFC76F3294E7}"/>
            </a:ext>
          </a:extLst>
        </cdr:cNvPr>
        <cdr:cNvSpPr txBox="1"/>
      </cdr:nvSpPr>
      <cdr:spPr>
        <a:xfrm xmlns:a="http://schemas.openxmlformats.org/drawingml/2006/main">
          <a:off x="50799" y="50800"/>
          <a:ext cx="3812117" cy="465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86 INSTITUIÇÕES</a:t>
          </a:r>
          <a:r>
            <a:rPr lang="en-US" sz="900" b="1" baseline="0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INDICARAM PONTO FOCAL (PF) </a:t>
          </a:r>
        </a:p>
        <a:p xmlns:a="http://schemas.openxmlformats.org/drawingml/2006/main">
          <a:pPr algn="ctr"/>
          <a:r>
            <a:rPr lang="en-US" sz="900" b="1" baseline="0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36 ENVIARAM CONTRIBUIÇÕES</a:t>
          </a:r>
          <a:endParaRPr lang="en-US" sz="900" b="1">
            <a:solidFill>
              <a:schemeClr val="accent3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pviana@ipea.gov.br" TargetMode="External"/><Relationship Id="rId2" Type="http://schemas.openxmlformats.org/officeDocument/2006/relationships/hyperlink" Target="mailto:direcao@int.gov.br" TargetMode="External"/><Relationship Id="rId1" Type="http://schemas.openxmlformats.org/officeDocument/2006/relationships/hyperlink" Target="mailto:lrodrigues@nupelia.uem.b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iva@ifsc.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39"/>
  <sheetViews>
    <sheetView showGridLines="0" tabSelected="1" workbookViewId="0">
      <selection activeCell="E6" sqref="E6"/>
    </sheetView>
  </sheetViews>
  <sheetFormatPr defaultColWidth="26.6640625" defaultRowHeight="21" customHeight="1" x14ac:dyDescent="0.2"/>
  <cols>
    <col min="2" max="3" width="9.5" hidden="1" customWidth="1"/>
    <col min="4" max="4" width="9.5" customWidth="1"/>
    <col min="5" max="5" width="64.33203125" customWidth="1"/>
    <col min="6" max="6" width="12.6640625" customWidth="1"/>
    <col min="7" max="7" width="5.83203125" customWidth="1"/>
    <col min="8" max="8" width="34.6640625" customWidth="1"/>
    <col min="9" max="9" width="18.83203125" customWidth="1"/>
    <col min="10" max="10" width="43.1640625" customWidth="1"/>
    <col min="11" max="11" width="23" customWidth="1"/>
    <col min="12" max="12" width="24.33203125" customWidth="1"/>
    <col min="13" max="13" width="33.1640625" customWidth="1"/>
    <col min="14" max="14" width="26.6640625" customWidth="1"/>
    <col min="15" max="15" width="35.83203125" customWidth="1"/>
    <col min="16" max="16" width="24.33203125" customWidth="1"/>
    <col min="17" max="17" width="36.1640625" style="31" customWidth="1"/>
    <col min="18" max="19" width="26.6640625" customWidth="1"/>
    <col min="20" max="20" width="8" customWidth="1"/>
    <col min="21" max="24" width="8.83203125" customWidth="1"/>
    <col min="25" max="26" width="9.83203125" customWidth="1"/>
    <col min="27" max="28" width="39.5" customWidth="1"/>
  </cols>
  <sheetData>
    <row r="1" spans="1:28" ht="60.75" customHeight="1" x14ac:dyDescent="0.2">
      <c r="A1" s="33" t="s">
        <v>0</v>
      </c>
      <c r="B1" s="34" t="s">
        <v>1832</v>
      </c>
      <c r="C1" s="34" t="s">
        <v>1898</v>
      </c>
      <c r="D1" s="15" t="s">
        <v>1831</v>
      </c>
      <c r="E1" s="35" t="s">
        <v>1</v>
      </c>
      <c r="F1" s="35" t="s">
        <v>2</v>
      </c>
      <c r="G1" s="36" t="s">
        <v>3</v>
      </c>
      <c r="H1" s="35" t="s">
        <v>4</v>
      </c>
      <c r="I1" s="35" t="s">
        <v>1593</v>
      </c>
      <c r="J1" s="35" t="s">
        <v>5</v>
      </c>
      <c r="K1" s="35" t="s">
        <v>6</v>
      </c>
      <c r="L1" s="35" t="s">
        <v>7</v>
      </c>
      <c r="M1" s="156" t="s">
        <v>1963</v>
      </c>
      <c r="N1" s="37" t="s">
        <v>1833</v>
      </c>
      <c r="O1" s="37" t="s">
        <v>8</v>
      </c>
      <c r="P1" s="37" t="s">
        <v>10</v>
      </c>
      <c r="Q1" s="40" t="s">
        <v>9</v>
      </c>
      <c r="R1" s="58" t="s">
        <v>1836</v>
      </c>
      <c r="S1" s="58" t="s">
        <v>1756</v>
      </c>
      <c r="T1" s="41" t="s">
        <v>1414</v>
      </c>
      <c r="U1" s="157" t="s">
        <v>1927</v>
      </c>
      <c r="V1" s="158" t="s">
        <v>1918</v>
      </c>
      <c r="W1" s="121" t="s">
        <v>1919</v>
      </c>
      <c r="X1" s="122" t="s">
        <v>1920</v>
      </c>
      <c r="Y1" s="117" t="s">
        <v>1798</v>
      </c>
      <c r="Z1" s="117" t="s">
        <v>1799</v>
      </c>
      <c r="AA1" s="35" t="s">
        <v>1727</v>
      </c>
      <c r="AB1" s="38" t="s">
        <v>1728</v>
      </c>
    </row>
    <row r="2" spans="1:28" s="139" customFormat="1" ht="31.5" customHeight="1" x14ac:dyDescent="0.2">
      <c r="A2" s="133" t="s">
        <v>11</v>
      </c>
      <c r="B2" s="134">
        <v>1</v>
      </c>
      <c r="C2" s="134">
        <v>4</v>
      </c>
      <c r="D2" s="134">
        <v>1</v>
      </c>
      <c r="E2" s="133" t="s">
        <v>12</v>
      </c>
      <c r="F2" s="133" t="s">
        <v>13</v>
      </c>
      <c r="G2" s="135" t="s">
        <v>14</v>
      </c>
      <c r="H2" s="135" t="s">
        <v>15</v>
      </c>
      <c r="I2" s="133" t="s">
        <v>16</v>
      </c>
      <c r="J2" s="133" t="s">
        <v>17</v>
      </c>
      <c r="K2" s="133" t="s">
        <v>18</v>
      </c>
      <c r="L2" s="133" t="s">
        <v>19</v>
      </c>
      <c r="M2" s="45" t="s">
        <v>1942</v>
      </c>
      <c r="N2" s="45" t="s">
        <v>1871</v>
      </c>
      <c r="O2" s="45" t="s">
        <v>1729</v>
      </c>
      <c r="P2" s="45" t="s">
        <v>1408</v>
      </c>
      <c r="Q2" s="136" t="s">
        <v>1480</v>
      </c>
      <c r="R2" s="137" t="s">
        <v>1899</v>
      </c>
      <c r="S2" s="137" t="s">
        <v>1900</v>
      </c>
      <c r="T2" s="138">
        <v>1</v>
      </c>
      <c r="U2" s="159">
        <v>1</v>
      </c>
      <c r="V2" s="160">
        <v>0</v>
      </c>
      <c r="W2" s="138">
        <v>1</v>
      </c>
      <c r="X2" s="138">
        <v>1</v>
      </c>
      <c r="Y2" s="138">
        <v>0</v>
      </c>
      <c r="Z2" s="138">
        <v>1</v>
      </c>
      <c r="AA2" s="133" t="s">
        <v>1872</v>
      </c>
      <c r="AB2" s="133"/>
    </row>
    <row r="3" spans="1:28" s="139" customFormat="1" ht="21" customHeight="1" x14ac:dyDescent="0.2">
      <c r="A3" s="133" t="s">
        <v>11</v>
      </c>
      <c r="B3" s="134">
        <v>2</v>
      </c>
      <c r="C3" s="134">
        <v>2</v>
      </c>
      <c r="D3" s="134">
        <v>2</v>
      </c>
      <c r="E3" s="133" t="s">
        <v>21</v>
      </c>
      <c r="F3" s="133" t="s">
        <v>22</v>
      </c>
      <c r="G3" s="135" t="s">
        <v>14</v>
      </c>
      <c r="H3" s="135" t="s">
        <v>23</v>
      </c>
      <c r="I3" s="133" t="s">
        <v>24</v>
      </c>
      <c r="J3" s="133" t="s">
        <v>25</v>
      </c>
      <c r="K3" s="133" t="s">
        <v>26</v>
      </c>
      <c r="L3" s="133" t="s">
        <v>27</v>
      </c>
      <c r="M3" s="45" t="s">
        <v>1849</v>
      </c>
      <c r="N3" s="45"/>
      <c r="O3" s="45" t="s">
        <v>1417</v>
      </c>
      <c r="P3" s="45"/>
      <c r="Q3" s="136" t="s">
        <v>1481</v>
      </c>
      <c r="R3" s="137" t="s">
        <v>1899</v>
      </c>
      <c r="S3" s="137" t="s">
        <v>1900</v>
      </c>
      <c r="T3" s="138">
        <v>1</v>
      </c>
      <c r="U3" s="159">
        <v>1</v>
      </c>
      <c r="V3" s="160">
        <v>0</v>
      </c>
      <c r="W3" s="138">
        <v>1</v>
      </c>
      <c r="X3" s="138">
        <v>1</v>
      </c>
      <c r="Y3" s="138">
        <v>0</v>
      </c>
      <c r="Z3" s="138">
        <v>1</v>
      </c>
      <c r="AA3" s="133"/>
      <c r="AB3" s="133"/>
    </row>
    <row r="4" spans="1:28" s="139" customFormat="1" ht="21" customHeight="1" x14ac:dyDescent="0.2">
      <c r="A4" s="133" t="s">
        <v>11</v>
      </c>
      <c r="B4" s="140">
        <v>3</v>
      </c>
      <c r="C4" s="140">
        <v>1</v>
      </c>
      <c r="D4" s="134">
        <v>3</v>
      </c>
      <c r="E4" s="133" t="s">
        <v>28</v>
      </c>
      <c r="F4" s="133" t="s">
        <v>29</v>
      </c>
      <c r="G4" s="135" t="s">
        <v>14</v>
      </c>
      <c r="H4" s="135" t="s">
        <v>30</v>
      </c>
      <c r="I4" s="133" t="s">
        <v>16</v>
      </c>
      <c r="J4" s="133" t="s">
        <v>25</v>
      </c>
      <c r="K4" s="133" t="s">
        <v>31</v>
      </c>
      <c r="L4" s="133" t="s">
        <v>32</v>
      </c>
      <c r="M4" s="45" t="s">
        <v>33</v>
      </c>
      <c r="N4" s="45"/>
      <c r="O4" s="45" t="s">
        <v>34</v>
      </c>
      <c r="P4" s="45"/>
      <c r="Q4" s="136" t="s">
        <v>35</v>
      </c>
      <c r="R4" s="137" t="s">
        <v>1899</v>
      </c>
      <c r="S4" s="137" t="s">
        <v>1900</v>
      </c>
      <c r="T4" s="138">
        <v>1</v>
      </c>
      <c r="U4" s="159">
        <v>1</v>
      </c>
      <c r="V4" s="160">
        <v>0</v>
      </c>
      <c r="W4" s="138">
        <v>1</v>
      </c>
      <c r="X4" s="138">
        <v>1</v>
      </c>
      <c r="Y4" s="138">
        <v>0</v>
      </c>
      <c r="Z4" s="138">
        <v>1</v>
      </c>
      <c r="AA4" s="133" t="s">
        <v>1825</v>
      </c>
      <c r="AB4" s="133"/>
    </row>
    <row r="5" spans="1:28" s="139" customFormat="1" ht="21" customHeight="1" x14ac:dyDescent="0.2">
      <c r="A5" s="133" t="s">
        <v>11</v>
      </c>
      <c r="B5" s="134">
        <v>4</v>
      </c>
      <c r="C5" s="134">
        <v>5</v>
      </c>
      <c r="D5" s="134">
        <v>4</v>
      </c>
      <c r="E5" s="133" t="s">
        <v>36</v>
      </c>
      <c r="F5" s="133" t="s">
        <v>37</v>
      </c>
      <c r="G5" s="135" t="s">
        <v>14</v>
      </c>
      <c r="H5" s="135" t="s">
        <v>38</v>
      </c>
      <c r="I5" s="133" t="s">
        <v>16</v>
      </c>
      <c r="J5" s="133" t="s">
        <v>39</v>
      </c>
      <c r="K5" s="133" t="s">
        <v>40</v>
      </c>
      <c r="L5" s="133" t="s">
        <v>41</v>
      </c>
      <c r="M5" s="45"/>
      <c r="N5" s="45"/>
      <c r="O5" s="45"/>
      <c r="P5" s="45"/>
      <c r="Q5" s="136"/>
      <c r="R5" s="137" t="s">
        <v>1899</v>
      </c>
      <c r="S5" s="137" t="s">
        <v>1900</v>
      </c>
      <c r="T5" s="138">
        <v>1</v>
      </c>
      <c r="U5" s="159">
        <v>0</v>
      </c>
      <c r="V5" s="160">
        <v>0</v>
      </c>
      <c r="W5" s="138">
        <v>0</v>
      </c>
      <c r="X5" s="138">
        <v>0</v>
      </c>
      <c r="Y5" s="138">
        <v>0</v>
      </c>
      <c r="Z5" s="138">
        <v>0</v>
      </c>
      <c r="AA5" s="133"/>
      <c r="AB5" s="133"/>
    </row>
    <row r="6" spans="1:28" s="139" customFormat="1" ht="21" customHeight="1" x14ac:dyDescent="0.2">
      <c r="A6" s="133" t="s">
        <v>11</v>
      </c>
      <c r="B6" s="134">
        <v>5</v>
      </c>
      <c r="C6" s="134">
        <v>3</v>
      </c>
      <c r="D6" s="134">
        <v>5</v>
      </c>
      <c r="E6" s="133" t="s">
        <v>42</v>
      </c>
      <c r="F6" s="133" t="s">
        <v>43</v>
      </c>
      <c r="G6" s="135" t="s">
        <v>14</v>
      </c>
      <c r="H6" s="135" t="s">
        <v>44</v>
      </c>
      <c r="I6" s="133" t="s">
        <v>45</v>
      </c>
      <c r="J6" s="133" t="s">
        <v>46</v>
      </c>
      <c r="K6" s="133" t="s">
        <v>47</v>
      </c>
      <c r="L6" s="133" t="s">
        <v>48</v>
      </c>
      <c r="M6" s="45" t="s">
        <v>49</v>
      </c>
      <c r="N6" s="45"/>
      <c r="O6" s="45" t="s">
        <v>50</v>
      </c>
      <c r="P6" s="45" t="s">
        <v>52</v>
      </c>
      <c r="Q6" s="136" t="s">
        <v>51</v>
      </c>
      <c r="R6" s="137" t="s">
        <v>1899</v>
      </c>
      <c r="S6" s="137" t="s">
        <v>1900</v>
      </c>
      <c r="T6" s="138">
        <v>1</v>
      </c>
      <c r="U6" s="159">
        <v>1</v>
      </c>
      <c r="V6" s="160">
        <v>0</v>
      </c>
      <c r="W6" s="138">
        <v>1</v>
      </c>
      <c r="X6" s="138">
        <v>0</v>
      </c>
      <c r="Y6" s="138">
        <v>0</v>
      </c>
      <c r="Z6" s="138">
        <v>0</v>
      </c>
      <c r="AA6" s="133" t="s">
        <v>1465</v>
      </c>
      <c r="AB6" s="133"/>
    </row>
    <row r="7" spans="1:28" s="139" customFormat="1" ht="21" customHeight="1" x14ac:dyDescent="0.2">
      <c r="A7" s="133" t="s">
        <v>53</v>
      </c>
      <c r="B7" s="140">
        <v>1</v>
      </c>
      <c r="C7" s="140">
        <v>3</v>
      </c>
      <c r="D7" s="134">
        <v>6</v>
      </c>
      <c r="E7" s="133" t="s">
        <v>54</v>
      </c>
      <c r="F7" s="133" t="s">
        <v>55</v>
      </c>
      <c r="G7" s="135" t="s">
        <v>14</v>
      </c>
      <c r="H7" s="135" t="s">
        <v>56</v>
      </c>
      <c r="I7" s="133" t="s">
        <v>57</v>
      </c>
      <c r="J7" s="133" t="s">
        <v>58</v>
      </c>
      <c r="K7" s="133" t="s">
        <v>59</v>
      </c>
      <c r="L7" s="133" t="s">
        <v>60</v>
      </c>
      <c r="M7" s="45"/>
      <c r="N7" s="45"/>
      <c r="O7" s="45"/>
      <c r="P7" s="45"/>
      <c r="Q7" s="136"/>
      <c r="R7" s="137" t="s">
        <v>1901</v>
      </c>
      <c r="S7" s="137" t="s">
        <v>1900</v>
      </c>
      <c r="T7" s="138">
        <v>1</v>
      </c>
      <c r="U7" s="159">
        <v>0</v>
      </c>
      <c r="V7" s="160">
        <v>0</v>
      </c>
      <c r="W7" s="138">
        <v>0</v>
      </c>
      <c r="X7" s="138">
        <v>0</v>
      </c>
      <c r="Y7" s="138">
        <v>0</v>
      </c>
      <c r="Z7" s="138">
        <v>0</v>
      </c>
      <c r="AA7" s="133"/>
      <c r="AB7" s="133"/>
    </row>
    <row r="8" spans="1:28" s="139" customFormat="1" ht="21" customHeight="1" x14ac:dyDescent="0.2">
      <c r="A8" s="133" t="s">
        <v>53</v>
      </c>
      <c r="B8" s="140">
        <v>2</v>
      </c>
      <c r="C8" s="140">
        <v>2</v>
      </c>
      <c r="D8" s="134">
        <v>7</v>
      </c>
      <c r="E8" s="133" t="s">
        <v>61</v>
      </c>
      <c r="F8" s="133" t="s">
        <v>62</v>
      </c>
      <c r="G8" s="135" t="s">
        <v>14</v>
      </c>
      <c r="H8" s="135" t="s">
        <v>63</v>
      </c>
      <c r="I8" s="133" t="s">
        <v>64</v>
      </c>
      <c r="J8" s="133" t="s">
        <v>65</v>
      </c>
      <c r="K8" s="133" t="s">
        <v>66</v>
      </c>
      <c r="L8" s="133" t="s">
        <v>67</v>
      </c>
      <c r="M8" s="45" t="s">
        <v>1421</v>
      </c>
      <c r="N8" s="45"/>
      <c r="O8" s="45" t="s">
        <v>1420</v>
      </c>
      <c r="P8" s="45" t="s">
        <v>69</v>
      </c>
      <c r="Q8" s="136" t="s">
        <v>68</v>
      </c>
      <c r="R8" s="137" t="s">
        <v>1901</v>
      </c>
      <c r="S8" s="137" t="s">
        <v>1900</v>
      </c>
      <c r="T8" s="138">
        <v>1</v>
      </c>
      <c r="U8" s="159">
        <v>1</v>
      </c>
      <c r="V8" s="160">
        <v>0</v>
      </c>
      <c r="W8" s="138">
        <v>1</v>
      </c>
      <c r="X8" s="138">
        <v>0</v>
      </c>
      <c r="Y8" s="138">
        <v>0</v>
      </c>
      <c r="Z8" s="138">
        <v>0</v>
      </c>
      <c r="AA8" s="133" t="s">
        <v>1818</v>
      </c>
      <c r="AB8" s="133" t="s">
        <v>1745</v>
      </c>
    </row>
    <row r="9" spans="1:28" s="139" customFormat="1" ht="21" customHeight="1" x14ac:dyDescent="0.2">
      <c r="A9" s="133" t="s">
        <v>53</v>
      </c>
      <c r="B9" s="140">
        <v>3</v>
      </c>
      <c r="C9" s="140">
        <v>1</v>
      </c>
      <c r="D9" s="134">
        <v>8</v>
      </c>
      <c r="E9" s="133" t="s">
        <v>70</v>
      </c>
      <c r="F9" s="133" t="s">
        <v>71</v>
      </c>
      <c r="G9" s="135" t="s">
        <v>14</v>
      </c>
      <c r="H9" s="135" t="s">
        <v>72</v>
      </c>
      <c r="I9" s="133" t="s">
        <v>64</v>
      </c>
      <c r="J9" s="133" t="s">
        <v>73</v>
      </c>
      <c r="K9" s="133" t="s">
        <v>74</v>
      </c>
      <c r="L9" s="133" t="s">
        <v>72</v>
      </c>
      <c r="M9" s="45" t="s">
        <v>1418</v>
      </c>
      <c r="N9" s="45"/>
      <c r="O9" s="45"/>
      <c r="P9" s="45"/>
      <c r="Q9" s="136" t="s">
        <v>1419</v>
      </c>
      <c r="R9" s="137" t="s">
        <v>1901</v>
      </c>
      <c r="S9" s="137" t="s">
        <v>1900</v>
      </c>
      <c r="T9" s="138">
        <v>1</v>
      </c>
      <c r="U9" s="159">
        <v>1</v>
      </c>
      <c r="V9" s="160">
        <v>0</v>
      </c>
      <c r="W9" s="138">
        <v>1</v>
      </c>
      <c r="X9" s="138">
        <v>0</v>
      </c>
      <c r="Y9" s="138">
        <v>0</v>
      </c>
      <c r="Z9" s="138">
        <v>0</v>
      </c>
      <c r="AA9" s="133" t="s">
        <v>1819</v>
      </c>
      <c r="AB9" s="133" t="s">
        <v>1747</v>
      </c>
    </row>
    <row r="10" spans="1:28" s="139" customFormat="1" ht="21" customHeight="1" x14ac:dyDescent="0.2">
      <c r="A10" s="133" t="s">
        <v>53</v>
      </c>
      <c r="B10" s="140">
        <v>4</v>
      </c>
      <c r="C10" s="140">
        <v>5</v>
      </c>
      <c r="D10" s="134">
        <v>9</v>
      </c>
      <c r="E10" s="133" t="s">
        <v>75</v>
      </c>
      <c r="F10" s="133" t="s">
        <v>76</v>
      </c>
      <c r="G10" s="135" t="s">
        <v>14</v>
      </c>
      <c r="H10" s="135" t="s">
        <v>77</v>
      </c>
      <c r="I10" s="133" t="s">
        <v>64</v>
      </c>
      <c r="J10" s="133" t="s">
        <v>78</v>
      </c>
      <c r="K10" s="133" t="s">
        <v>79</v>
      </c>
      <c r="L10" s="133" t="s">
        <v>80</v>
      </c>
      <c r="M10" s="45" t="s">
        <v>1820</v>
      </c>
      <c r="N10" s="45" t="s">
        <v>1821</v>
      </c>
      <c r="O10" s="45" t="s">
        <v>1822</v>
      </c>
      <c r="P10" s="45" t="s">
        <v>83</v>
      </c>
      <c r="Q10" s="136" t="s">
        <v>82</v>
      </c>
      <c r="R10" s="137" t="s">
        <v>1901</v>
      </c>
      <c r="S10" s="137" t="s">
        <v>1900</v>
      </c>
      <c r="T10" s="138">
        <v>1</v>
      </c>
      <c r="U10" s="159">
        <v>1</v>
      </c>
      <c r="V10" s="160">
        <v>0</v>
      </c>
      <c r="W10" s="138">
        <v>1</v>
      </c>
      <c r="X10" s="138">
        <v>1</v>
      </c>
      <c r="Y10" s="138">
        <v>1</v>
      </c>
      <c r="Z10" s="138">
        <v>1</v>
      </c>
      <c r="AA10" s="133" t="s">
        <v>1873</v>
      </c>
      <c r="AB10" s="133" t="s">
        <v>1746</v>
      </c>
    </row>
    <row r="11" spans="1:28" s="139" customFormat="1" ht="21" customHeight="1" x14ac:dyDescent="0.2">
      <c r="A11" s="133" t="s">
        <v>53</v>
      </c>
      <c r="B11" s="140">
        <v>5</v>
      </c>
      <c r="C11" s="140">
        <v>4</v>
      </c>
      <c r="D11" s="134">
        <v>10</v>
      </c>
      <c r="E11" s="133" t="s">
        <v>84</v>
      </c>
      <c r="F11" s="133" t="s">
        <v>85</v>
      </c>
      <c r="G11" s="135" t="s">
        <v>14</v>
      </c>
      <c r="H11" s="135" t="s">
        <v>86</v>
      </c>
      <c r="I11" s="133" t="s">
        <v>87</v>
      </c>
      <c r="J11" s="133" t="s">
        <v>88</v>
      </c>
      <c r="K11" s="133" t="s">
        <v>89</v>
      </c>
      <c r="L11" s="133" t="s">
        <v>90</v>
      </c>
      <c r="M11" s="45" t="s">
        <v>91</v>
      </c>
      <c r="N11" s="45"/>
      <c r="O11" s="45"/>
      <c r="P11" s="45" t="s">
        <v>93</v>
      </c>
      <c r="Q11" s="136" t="s">
        <v>92</v>
      </c>
      <c r="R11" s="137" t="s">
        <v>1901</v>
      </c>
      <c r="S11" s="137" t="s">
        <v>1902</v>
      </c>
      <c r="T11" s="138">
        <v>1</v>
      </c>
      <c r="U11" s="159">
        <v>1</v>
      </c>
      <c r="V11" s="160">
        <v>0</v>
      </c>
      <c r="W11" s="138">
        <v>1</v>
      </c>
      <c r="X11" s="138">
        <v>0</v>
      </c>
      <c r="Y11" s="138">
        <v>0</v>
      </c>
      <c r="Z11" s="138">
        <v>0</v>
      </c>
      <c r="AA11" s="133" t="s">
        <v>1457</v>
      </c>
      <c r="AB11" s="133" t="s">
        <v>1746</v>
      </c>
    </row>
    <row r="12" spans="1:28" s="139" customFormat="1" ht="21" customHeight="1" x14ac:dyDescent="0.2">
      <c r="A12" s="133" t="s">
        <v>94</v>
      </c>
      <c r="B12" s="140">
        <v>1</v>
      </c>
      <c r="C12" s="140">
        <v>1</v>
      </c>
      <c r="D12" s="134">
        <v>11</v>
      </c>
      <c r="E12" s="133" t="s">
        <v>95</v>
      </c>
      <c r="F12" s="133" t="s">
        <v>96</v>
      </c>
      <c r="G12" s="135" t="s">
        <v>97</v>
      </c>
      <c r="H12" s="135" t="s">
        <v>98</v>
      </c>
      <c r="I12" s="133" t="s">
        <v>64</v>
      </c>
      <c r="J12" s="133" t="s">
        <v>99</v>
      </c>
      <c r="K12" s="133" t="s">
        <v>100</v>
      </c>
      <c r="L12" s="133" t="s">
        <v>101</v>
      </c>
      <c r="M12" s="45"/>
      <c r="N12" s="45"/>
      <c r="O12" s="45"/>
      <c r="P12" s="45"/>
      <c r="Q12" s="136"/>
      <c r="R12" s="137" t="s">
        <v>1901</v>
      </c>
      <c r="S12" s="137" t="s">
        <v>1900</v>
      </c>
      <c r="T12" s="138">
        <v>1</v>
      </c>
      <c r="U12" s="159">
        <v>0</v>
      </c>
      <c r="V12" s="160">
        <v>0</v>
      </c>
      <c r="W12" s="138">
        <v>0</v>
      </c>
      <c r="X12" s="138">
        <v>0</v>
      </c>
      <c r="Y12" s="138">
        <v>0</v>
      </c>
      <c r="Z12" s="138">
        <v>0</v>
      </c>
      <c r="AA12" s="133"/>
      <c r="AB12" s="133"/>
    </row>
    <row r="13" spans="1:28" s="139" customFormat="1" ht="21" customHeight="1" x14ac:dyDescent="0.2">
      <c r="A13" s="133" t="s">
        <v>94</v>
      </c>
      <c r="B13" s="134">
        <v>2</v>
      </c>
      <c r="C13" s="134">
        <v>2</v>
      </c>
      <c r="D13" s="134">
        <v>12</v>
      </c>
      <c r="E13" s="133" t="s">
        <v>102</v>
      </c>
      <c r="F13" s="133" t="s">
        <v>103</v>
      </c>
      <c r="G13" s="135" t="s">
        <v>104</v>
      </c>
      <c r="H13" s="135" t="s">
        <v>105</v>
      </c>
      <c r="I13" s="133" t="s">
        <v>64</v>
      </c>
      <c r="J13" s="133" t="s">
        <v>106</v>
      </c>
      <c r="K13" s="133" t="s">
        <v>107</v>
      </c>
      <c r="L13" s="133" t="s">
        <v>108</v>
      </c>
      <c r="M13" s="45" t="s">
        <v>109</v>
      </c>
      <c r="N13" s="45" t="s">
        <v>1777</v>
      </c>
      <c r="O13" s="45" t="s">
        <v>110</v>
      </c>
      <c r="P13" s="45" t="s">
        <v>112</v>
      </c>
      <c r="Q13" s="136" t="s">
        <v>111</v>
      </c>
      <c r="R13" s="137" t="s">
        <v>1901</v>
      </c>
      <c r="S13" s="137" t="s">
        <v>1900</v>
      </c>
      <c r="T13" s="138">
        <v>1</v>
      </c>
      <c r="U13" s="159">
        <v>1</v>
      </c>
      <c r="V13" s="160">
        <v>0</v>
      </c>
      <c r="W13" s="138">
        <v>1</v>
      </c>
      <c r="X13" s="138">
        <v>1</v>
      </c>
      <c r="Y13" s="138">
        <v>0</v>
      </c>
      <c r="Z13" s="138">
        <v>1</v>
      </c>
      <c r="AA13" s="133" t="s">
        <v>1466</v>
      </c>
      <c r="AB13" s="133"/>
    </row>
    <row r="14" spans="1:28" s="139" customFormat="1" ht="21" customHeight="1" x14ac:dyDescent="0.2">
      <c r="A14" s="133" t="s">
        <v>94</v>
      </c>
      <c r="B14" s="134">
        <v>3</v>
      </c>
      <c r="C14" s="134">
        <v>3</v>
      </c>
      <c r="D14" s="134">
        <v>13</v>
      </c>
      <c r="E14" s="133" t="s">
        <v>113</v>
      </c>
      <c r="F14" s="133" t="s">
        <v>114</v>
      </c>
      <c r="G14" s="135" t="s">
        <v>115</v>
      </c>
      <c r="H14" s="135" t="s">
        <v>116</v>
      </c>
      <c r="I14" s="133" t="s">
        <v>64</v>
      </c>
      <c r="J14" s="133" t="s">
        <v>117</v>
      </c>
      <c r="K14" s="133" t="s">
        <v>118</v>
      </c>
      <c r="L14" s="133" t="s">
        <v>119</v>
      </c>
      <c r="M14" s="45"/>
      <c r="N14" s="45"/>
      <c r="O14" s="45"/>
      <c r="P14" s="45"/>
      <c r="Q14" s="136"/>
      <c r="R14" s="137" t="s">
        <v>1901</v>
      </c>
      <c r="S14" s="137" t="s">
        <v>1900</v>
      </c>
      <c r="T14" s="138">
        <v>1</v>
      </c>
      <c r="U14" s="159">
        <v>0</v>
      </c>
      <c r="V14" s="160">
        <v>0</v>
      </c>
      <c r="W14" s="138">
        <v>0</v>
      </c>
      <c r="X14" s="138">
        <v>0</v>
      </c>
      <c r="Y14" s="138">
        <v>0</v>
      </c>
      <c r="Z14" s="138">
        <v>0</v>
      </c>
      <c r="AA14" s="133"/>
      <c r="AB14" s="133"/>
    </row>
    <row r="15" spans="1:28" s="139" customFormat="1" ht="21" customHeight="1" x14ac:dyDescent="0.2">
      <c r="A15" s="133" t="s">
        <v>94</v>
      </c>
      <c r="B15" s="134">
        <v>4</v>
      </c>
      <c r="C15" s="134">
        <v>4</v>
      </c>
      <c r="D15" s="134">
        <v>14</v>
      </c>
      <c r="E15" s="133" t="s">
        <v>120</v>
      </c>
      <c r="F15" s="133" t="s">
        <v>121</v>
      </c>
      <c r="G15" s="135" t="s">
        <v>122</v>
      </c>
      <c r="H15" s="135" t="s">
        <v>123</v>
      </c>
      <c r="I15" s="133" t="s">
        <v>64</v>
      </c>
      <c r="J15" s="133" t="s">
        <v>124</v>
      </c>
      <c r="K15" s="133" t="s">
        <v>125</v>
      </c>
      <c r="L15" s="133" t="s">
        <v>126</v>
      </c>
      <c r="M15" s="45" t="s">
        <v>1396</v>
      </c>
      <c r="N15" s="45"/>
      <c r="O15" s="45"/>
      <c r="P15" s="45" t="s">
        <v>1397</v>
      </c>
      <c r="Q15" s="136" t="s">
        <v>1483</v>
      </c>
      <c r="R15" s="137" t="s">
        <v>1901</v>
      </c>
      <c r="S15" s="137" t="s">
        <v>1900</v>
      </c>
      <c r="T15" s="138">
        <v>1</v>
      </c>
      <c r="U15" s="159">
        <v>1</v>
      </c>
      <c r="V15" s="160">
        <v>0</v>
      </c>
      <c r="W15" s="138">
        <v>1</v>
      </c>
      <c r="X15" s="138">
        <v>1</v>
      </c>
      <c r="Y15" s="138">
        <v>0</v>
      </c>
      <c r="Z15" s="138">
        <v>1</v>
      </c>
      <c r="AA15" s="133" t="s">
        <v>1467</v>
      </c>
      <c r="AB15" s="133"/>
    </row>
    <row r="16" spans="1:28" s="139" customFormat="1" ht="21" customHeight="1" x14ac:dyDescent="0.2">
      <c r="A16" s="133" t="s">
        <v>94</v>
      </c>
      <c r="B16" s="134">
        <v>5</v>
      </c>
      <c r="C16" s="134">
        <v>5</v>
      </c>
      <c r="D16" s="134">
        <v>15</v>
      </c>
      <c r="E16" s="133" t="s">
        <v>127</v>
      </c>
      <c r="F16" s="133" t="s">
        <v>128</v>
      </c>
      <c r="G16" s="135" t="s">
        <v>129</v>
      </c>
      <c r="H16" s="133" t="s">
        <v>1943</v>
      </c>
      <c r="I16" s="133" t="s">
        <v>64</v>
      </c>
      <c r="J16" s="133" t="s">
        <v>130</v>
      </c>
      <c r="K16" s="133" t="s">
        <v>131</v>
      </c>
      <c r="L16" s="133" t="s">
        <v>132</v>
      </c>
      <c r="M16" s="45"/>
      <c r="N16" s="45"/>
      <c r="O16" s="45"/>
      <c r="P16" s="45"/>
      <c r="Q16" s="136"/>
      <c r="R16" s="137" t="s">
        <v>1901</v>
      </c>
      <c r="S16" s="137" t="s">
        <v>1900</v>
      </c>
      <c r="T16" s="138">
        <v>1</v>
      </c>
      <c r="U16" s="159">
        <v>0</v>
      </c>
      <c r="V16" s="160">
        <v>0</v>
      </c>
      <c r="W16" s="138">
        <v>0</v>
      </c>
      <c r="X16" s="138">
        <v>0</v>
      </c>
      <c r="Y16" s="138">
        <v>0</v>
      </c>
      <c r="Z16" s="138">
        <v>0</v>
      </c>
      <c r="AA16" s="133"/>
      <c r="AB16" s="133"/>
    </row>
    <row r="17" spans="1:28" s="139" customFormat="1" ht="21" customHeight="1" x14ac:dyDescent="0.2">
      <c r="A17" s="133" t="s">
        <v>94</v>
      </c>
      <c r="B17" s="134">
        <v>6</v>
      </c>
      <c r="C17" s="134">
        <v>6</v>
      </c>
      <c r="D17" s="134">
        <v>16</v>
      </c>
      <c r="E17" s="133" t="s">
        <v>133</v>
      </c>
      <c r="F17" s="133" t="s">
        <v>134</v>
      </c>
      <c r="G17" s="135" t="s">
        <v>135</v>
      </c>
      <c r="H17" s="135" t="s">
        <v>136</v>
      </c>
      <c r="I17" s="133" t="s">
        <v>64</v>
      </c>
      <c r="J17" s="133" t="s">
        <v>137</v>
      </c>
      <c r="K17" s="133"/>
      <c r="L17" s="133" t="s">
        <v>138</v>
      </c>
      <c r="M17" s="45" t="s">
        <v>1416</v>
      </c>
      <c r="N17" s="45"/>
      <c r="O17" s="45" t="s">
        <v>1730</v>
      </c>
      <c r="P17" s="45" t="s">
        <v>1385</v>
      </c>
      <c r="Q17" s="136" t="s">
        <v>1484</v>
      </c>
      <c r="R17" s="137" t="s">
        <v>1901</v>
      </c>
      <c r="S17" s="137" t="s">
        <v>1900</v>
      </c>
      <c r="T17" s="138">
        <v>1</v>
      </c>
      <c r="U17" s="159">
        <v>1</v>
      </c>
      <c r="V17" s="160">
        <v>0</v>
      </c>
      <c r="W17" s="138">
        <v>1</v>
      </c>
      <c r="X17" s="138">
        <v>1</v>
      </c>
      <c r="Y17" s="138">
        <v>0</v>
      </c>
      <c r="Z17" s="138">
        <v>1</v>
      </c>
      <c r="AA17" s="133" t="s">
        <v>1464</v>
      </c>
      <c r="AB17" s="133"/>
    </row>
    <row r="18" spans="1:28" s="139" customFormat="1" ht="21" customHeight="1" x14ac:dyDescent="0.2">
      <c r="A18" s="133" t="s">
        <v>94</v>
      </c>
      <c r="B18" s="134">
        <v>7</v>
      </c>
      <c r="C18" s="134">
        <v>7</v>
      </c>
      <c r="D18" s="134">
        <v>17</v>
      </c>
      <c r="E18" s="133" t="s">
        <v>139</v>
      </c>
      <c r="F18" s="133" t="s">
        <v>140</v>
      </c>
      <c r="G18" s="135" t="s">
        <v>141</v>
      </c>
      <c r="H18" s="135" t="s">
        <v>142</v>
      </c>
      <c r="I18" s="133" t="s">
        <v>64</v>
      </c>
      <c r="J18" s="133" t="s">
        <v>143</v>
      </c>
      <c r="K18" s="133" t="s">
        <v>144</v>
      </c>
      <c r="L18" s="133" t="s">
        <v>145</v>
      </c>
      <c r="M18" s="45" t="s">
        <v>1427</v>
      </c>
      <c r="N18" s="45" t="s">
        <v>1779</v>
      </c>
      <c r="O18" s="45" t="s">
        <v>146</v>
      </c>
      <c r="P18" s="45" t="s">
        <v>147</v>
      </c>
      <c r="Q18" s="136" t="s">
        <v>1486</v>
      </c>
      <c r="R18" s="137" t="s">
        <v>1901</v>
      </c>
      <c r="S18" s="137" t="s">
        <v>1900</v>
      </c>
      <c r="T18" s="138">
        <v>1</v>
      </c>
      <c r="U18" s="159">
        <v>1</v>
      </c>
      <c r="V18" s="160">
        <v>0</v>
      </c>
      <c r="W18" s="138">
        <v>1</v>
      </c>
      <c r="X18" s="138">
        <v>1</v>
      </c>
      <c r="Y18" s="138">
        <v>0</v>
      </c>
      <c r="Z18" s="138">
        <v>1</v>
      </c>
      <c r="AA18" s="133" t="s">
        <v>1772</v>
      </c>
      <c r="AB18" s="133"/>
    </row>
    <row r="19" spans="1:28" s="139" customFormat="1" ht="21" customHeight="1" x14ac:dyDescent="0.2">
      <c r="A19" s="133" t="s">
        <v>94</v>
      </c>
      <c r="B19" s="134">
        <v>8</v>
      </c>
      <c r="C19" s="134">
        <v>8</v>
      </c>
      <c r="D19" s="134">
        <v>18</v>
      </c>
      <c r="E19" s="133" t="s">
        <v>148</v>
      </c>
      <c r="F19" s="133" t="s">
        <v>149</v>
      </c>
      <c r="G19" s="135" t="s">
        <v>150</v>
      </c>
      <c r="H19" s="135" t="s">
        <v>151</v>
      </c>
      <c r="I19" s="133" t="s">
        <v>64</v>
      </c>
      <c r="J19" s="133" t="s">
        <v>152</v>
      </c>
      <c r="K19" s="133" t="s">
        <v>153</v>
      </c>
      <c r="L19" s="133" t="s">
        <v>154</v>
      </c>
      <c r="M19" s="45"/>
      <c r="N19" s="45"/>
      <c r="O19" s="45"/>
      <c r="P19" s="45" t="s">
        <v>20</v>
      </c>
      <c r="Q19" s="136"/>
      <c r="R19" s="137" t="s">
        <v>1901</v>
      </c>
      <c r="S19" s="137" t="s">
        <v>1900</v>
      </c>
      <c r="T19" s="138">
        <v>1</v>
      </c>
      <c r="U19" s="159">
        <v>0</v>
      </c>
      <c r="V19" s="160">
        <v>0</v>
      </c>
      <c r="W19" s="138">
        <v>0</v>
      </c>
      <c r="X19" s="138">
        <v>0</v>
      </c>
      <c r="Y19" s="138">
        <v>0</v>
      </c>
      <c r="Z19" s="138">
        <v>0</v>
      </c>
      <c r="AA19" s="133"/>
      <c r="AB19" s="133"/>
    </row>
    <row r="20" spans="1:28" s="139" customFormat="1" ht="21" customHeight="1" x14ac:dyDescent="0.2">
      <c r="A20" s="133" t="s">
        <v>94</v>
      </c>
      <c r="B20" s="134">
        <v>9</v>
      </c>
      <c r="C20" s="134">
        <v>9</v>
      </c>
      <c r="D20" s="134">
        <v>19</v>
      </c>
      <c r="E20" s="133" t="s">
        <v>155</v>
      </c>
      <c r="F20" s="133" t="s">
        <v>156</v>
      </c>
      <c r="G20" s="135" t="s">
        <v>157</v>
      </c>
      <c r="H20" s="135" t="s">
        <v>158</v>
      </c>
      <c r="I20" s="133" t="s">
        <v>64</v>
      </c>
      <c r="J20" s="133" t="s">
        <v>159</v>
      </c>
      <c r="K20" s="133" t="s">
        <v>160</v>
      </c>
      <c r="L20" s="133" t="s">
        <v>161</v>
      </c>
      <c r="M20" s="45" t="s">
        <v>1794</v>
      </c>
      <c r="N20" s="45"/>
      <c r="O20" s="45" t="s">
        <v>1731</v>
      </c>
      <c r="P20" s="45" t="s">
        <v>1407</v>
      </c>
      <c r="Q20" s="136" t="s">
        <v>1485</v>
      </c>
      <c r="R20" s="137" t="s">
        <v>1901</v>
      </c>
      <c r="S20" s="137" t="s">
        <v>1900</v>
      </c>
      <c r="T20" s="138">
        <v>1</v>
      </c>
      <c r="U20" s="159">
        <v>1</v>
      </c>
      <c r="V20" s="160">
        <v>0</v>
      </c>
      <c r="W20" s="138">
        <v>1</v>
      </c>
      <c r="X20" s="138">
        <v>0</v>
      </c>
      <c r="Y20" s="138">
        <v>0</v>
      </c>
      <c r="Z20" s="138">
        <v>0</v>
      </c>
      <c r="AA20" s="133" t="s">
        <v>1517</v>
      </c>
      <c r="AB20" s="133"/>
    </row>
    <row r="21" spans="1:28" s="139" customFormat="1" ht="21" customHeight="1" x14ac:dyDescent="0.2">
      <c r="A21" s="133" t="s">
        <v>94</v>
      </c>
      <c r="B21" s="134">
        <v>10</v>
      </c>
      <c r="C21" s="134">
        <v>10</v>
      </c>
      <c r="D21" s="134">
        <v>20</v>
      </c>
      <c r="E21" s="133" t="s">
        <v>162</v>
      </c>
      <c r="F21" s="133" t="s">
        <v>163</v>
      </c>
      <c r="G21" s="135" t="s">
        <v>164</v>
      </c>
      <c r="H21" s="135" t="s">
        <v>165</v>
      </c>
      <c r="I21" s="133" t="s">
        <v>64</v>
      </c>
      <c r="J21" s="133" t="s">
        <v>166</v>
      </c>
      <c r="K21" s="133" t="s">
        <v>167</v>
      </c>
      <c r="L21" s="133" t="s">
        <v>168</v>
      </c>
      <c r="M21" s="45"/>
      <c r="N21" s="45"/>
      <c r="O21" s="45"/>
      <c r="P21" s="45" t="s">
        <v>20</v>
      </c>
      <c r="Q21" s="136"/>
      <c r="R21" s="137" t="s">
        <v>1901</v>
      </c>
      <c r="S21" s="137" t="s">
        <v>1900</v>
      </c>
      <c r="T21" s="138">
        <v>1</v>
      </c>
      <c r="U21" s="159">
        <v>0</v>
      </c>
      <c r="V21" s="160">
        <v>0</v>
      </c>
      <c r="W21" s="138">
        <v>0</v>
      </c>
      <c r="X21" s="138">
        <v>0</v>
      </c>
      <c r="Y21" s="138">
        <v>0</v>
      </c>
      <c r="Z21" s="138">
        <v>0</v>
      </c>
      <c r="AA21" s="133"/>
      <c r="AB21" s="133"/>
    </row>
    <row r="22" spans="1:28" s="139" customFormat="1" ht="21" customHeight="1" x14ac:dyDescent="0.2">
      <c r="A22" s="133" t="s">
        <v>94</v>
      </c>
      <c r="B22" s="134">
        <v>11</v>
      </c>
      <c r="C22" s="134">
        <v>11</v>
      </c>
      <c r="D22" s="134">
        <v>21</v>
      </c>
      <c r="E22" s="133" t="s">
        <v>169</v>
      </c>
      <c r="F22" s="133" t="s">
        <v>170</v>
      </c>
      <c r="G22" s="135" t="s">
        <v>171</v>
      </c>
      <c r="H22" s="135" t="s">
        <v>172</v>
      </c>
      <c r="I22" s="133" t="s">
        <v>64</v>
      </c>
      <c r="J22" s="133" t="s">
        <v>173</v>
      </c>
      <c r="K22" s="133" t="s">
        <v>174</v>
      </c>
      <c r="L22" s="133" t="s">
        <v>175</v>
      </c>
      <c r="M22" s="45"/>
      <c r="N22" s="45"/>
      <c r="O22" s="45"/>
      <c r="P22" s="45"/>
      <c r="Q22" s="136"/>
      <c r="R22" s="137" t="s">
        <v>1901</v>
      </c>
      <c r="S22" s="137" t="s">
        <v>1900</v>
      </c>
      <c r="T22" s="138">
        <v>1</v>
      </c>
      <c r="U22" s="159">
        <v>1</v>
      </c>
      <c r="V22" s="160">
        <v>1</v>
      </c>
      <c r="W22" s="138">
        <v>0</v>
      </c>
      <c r="X22" s="138">
        <v>0</v>
      </c>
      <c r="Y22" s="138">
        <v>0</v>
      </c>
      <c r="Z22" s="138">
        <v>0</v>
      </c>
      <c r="AA22" s="133" t="s">
        <v>1468</v>
      </c>
      <c r="AB22" s="133"/>
    </row>
    <row r="23" spans="1:28" s="139" customFormat="1" ht="21" customHeight="1" x14ac:dyDescent="0.2">
      <c r="A23" s="133" t="s">
        <v>94</v>
      </c>
      <c r="B23" s="134">
        <v>12</v>
      </c>
      <c r="C23" s="134">
        <v>12</v>
      </c>
      <c r="D23" s="134">
        <v>22</v>
      </c>
      <c r="E23" s="133" t="s">
        <v>176</v>
      </c>
      <c r="F23" s="133" t="s">
        <v>177</v>
      </c>
      <c r="G23" s="135" t="s">
        <v>178</v>
      </c>
      <c r="H23" s="135" t="s">
        <v>179</v>
      </c>
      <c r="I23" s="133" t="s">
        <v>64</v>
      </c>
      <c r="J23" s="133" t="s">
        <v>180</v>
      </c>
      <c r="K23" s="133" t="s">
        <v>181</v>
      </c>
      <c r="L23" s="133" t="s">
        <v>182</v>
      </c>
      <c r="M23" s="45" t="s">
        <v>1433</v>
      </c>
      <c r="N23" s="45" t="s">
        <v>1774</v>
      </c>
      <c r="O23" s="45" t="s">
        <v>1479</v>
      </c>
      <c r="P23" s="45" t="s">
        <v>184</v>
      </c>
      <c r="Q23" s="136" t="s">
        <v>183</v>
      </c>
      <c r="R23" s="137" t="s">
        <v>1901</v>
      </c>
      <c r="S23" s="137" t="s">
        <v>1900</v>
      </c>
      <c r="T23" s="138">
        <v>1</v>
      </c>
      <c r="U23" s="159">
        <v>1</v>
      </c>
      <c r="V23" s="160">
        <v>0</v>
      </c>
      <c r="W23" s="138">
        <v>1</v>
      </c>
      <c r="X23" s="138">
        <v>1</v>
      </c>
      <c r="Y23" s="138">
        <v>0</v>
      </c>
      <c r="Z23" s="138">
        <v>1</v>
      </c>
      <c r="AA23" s="133" t="s">
        <v>1469</v>
      </c>
      <c r="AB23" s="133"/>
    </row>
    <row r="24" spans="1:28" s="139" customFormat="1" ht="21" customHeight="1" x14ac:dyDescent="0.2">
      <c r="A24" s="133" t="s">
        <v>94</v>
      </c>
      <c r="B24" s="134">
        <v>13</v>
      </c>
      <c r="C24" s="134">
        <v>13</v>
      </c>
      <c r="D24" s="134">
        <v>23</v>
      </c>
      <c r="E24" s="133" t="s">
        <v>185</v>
      </c>
      <c r="F24" s="133" t="s">
        <v>186</v>
      </c>
      <c r="G24" s="135" t="s">
        <v>187</v>
      </c>
      <c r="H24" s="135" t="s">
        <v>188</v>
      </c>
      <c r="I24" s="133" t="s">
        <v>64</v>
      </c>
      <c r="J24" s="133" t="s">
        <v>189</v>
      </c>
      <c r="K24" s="133" t="s">
        <v>190</v>
      </c>
      <c r="L24" s="133" t="s">
        <v>191</v>
      </c>
      <c r="M24" s="45" t="s">
        <v>1508</v>
      </c>
      <c r="N24" s="45"/>
      <c r="O24" s="45" t="s">
        <v>1509</v>
      </c>
      <c r="P24" s="45" t="s">
        <v>1510</v>
      </c>
      <c r="Q24" s="136" t="s">
        <v>1509</v>
      </c>
      <c r="R24" s="137" t="s">
        <v>1901</v>
      </c>
      <c r="S24" s="137" t="s">
        <v>1900</v>
      </c>
      <c r="T24" s="138">
        <v>1</v>
      </c>
      <c r="U24" s="159">
        <v>1</v>
      </c>
      <c r="V24" s="160">
        <v>0</v>
      </c>
      <c r="W24" s="138">
        <v>1</v>
      </c>
      <c r="X24" s="138">
        <v>0</v>
      </c>
      <c r="Y24" s="138">
        <v>0</v>
      </c>
      <c r="Z24" s="138">
        <v>0</v>
      </c>
      <c r="AA24" s="133" t="s">
        <v>1511</v>
      </c>
      <c r="AB24" s="133"/>
    </row>
    <row r="25" spans="1:28" s="139" customFormat="1" ht="21" customHeight="1" x14ac:dyDescent="0.2">
      <c r="A25" s="133" t="s">
        <v>94</v>
      </c>
      <c r="B25" s="134">
        <v>14</v>
      </c>
      <c r="C25" s="134">
        <v>14</v>
      </c>
      <c r="D25" s="134">
        <v>24</v>
      </c>
      <c r="E25" s="133" t="s">
        <v>192</v>
      </c>
      <c r="F25" s="133" t="s">
        <v>193</v>
      </c>
      <c r="G25" s="135" t="s">
        <v>194</v>
      </c>
      <c r="H25" s="135" t="s">
        <v>195</v>
      </c>
      <c r="I25" s="133" t="s">
        <v>64</v>
      </c>
      <c r="J25" s="133" t="s">
        <v>196</v>
      </c>
      <c r="K25" s="133" t="s">
        <v>197</v>
      </c>
      <c r="L25" s="133" t="s">
        <v>198</v>
      </c>
      <c r="M25" s="45"/>
      <c r="N25" s="45"/>
      <c r="O25" s="45"/>
      <c r="P25" s="45" t="s">
        <v>20</v>
      </c>
      <c r="Q25" s="136"/>
      <c r="R25" s="137" t="s">
        <v>1901</v>
      </c>
      <c r="S25" s="137" t="s">
        <v>1900</v>
      </c>
      <c r="T25" s="138">
        <v>1</v>
      </c>
      <c r="U25" s="159">
        <v>0</v>
      </c>
      <c r="V25" s="160">
        <v>0</v>
      </c>
      <c r="W25" s="138">
        <v>0</v>
      </c>
      <c r="X25" s="138">
        <v>0</v>
      </c>
      <c r="Y25" s="138">
        <v>0</v>
      </c>
      <c r="Z25" s="138">
        <v>0</v>
      </c>
      <c r="AA25" s="133"/>
      <c r="AB25" s="133"/>
    </row>
    <row r="26" spans="1:28" s="139" customFormat="1" ht="21" customHeight="1" x14ac:dyDescent="0.2">
      <c r="A26" s="133" t="s">
        <v>94</v>
      </c>
      <c r="B26" s="134">
        <v>15</v>
      </c>
      <c r="C26" s="134">
        <v>15</v>
      </c>
      <c r="D26" s="134">
        <v>25</v>
      </c>
      <c r="E26" s="133" t="s">
        <v>199</v>
      </c>
      <c r="F26" s="133" t="s">
        <v>200</v>
      </c>
      <c r="G26" s="135" t="s">
        <v>201</v>
      </c>
      <c r="H26" s="135" t="s">
        <v>202</v>
      </c>
      <c r="I26" s="133" t="s">
        <v>64</v>
      </c>
      <c r="J26" s="133" t="s">
        <v>203</v>
      </c>
      <c r="K26" s="133" t="s">
        <v>204</v>
      </c>
      <c r="L26" s="133" t="s">
        <v>205</v>
      </c>
      <c r="M26" s="45"/>
      <c r="N26" s="45"/>
      <c r="O26" s="45"/>
      <c r="P26" s="45" t="s">
        <v>20</v>
      </c>
      <c r="Q26" s="136"/>
      <c r="R26" s="137" t="s">
        <v>1901</v>
      </c>
      <c r="S26" s="137" t="s">
        <v>1900</v>
      </c>
      <c r="T26" s="138">
        <v>1</v>
      </c>
      <c r="U26" s="159">
        <v>0</v>
      </c>
      <c r="V26" s="160">
        <v>0</v>
      </c>
      <c r="W26" s="138">
        <v>0</v>
      </c>
      <c r="X26" s="138">
        <v>0</v>
      </c>
      <c r="Y26" s="138">
        <v>0</v>
      </c>
      <c r="Z26" s="138">
        <v>0</v>
      </c>
      <c r="AA26" s="133"/>
      <c r="AB26" s="133"/>
    </row>
    <row r="27" spans="1:28" s="139" customFormat="1" ht="21" customHeight="1" x14ac:dyDescent="0.2">
      <c r="A27" s="133" t="s">
        <v>94</v>
      </c>
      <c r="B27" s="134">
        <v>16</v>
      </c>
      <c r="C27" s="134">
        <v>47</v>
      </c>
      <c r="D27" s="134">
        <v>26</v>
      </c>
      <c r="E27" s="133" t="s">
        <v>206</v>
      </c>
      <c r="F27" s="133" t="s">
        <v>207</v>
      </c>
      <c r="G27" s="135" t="s">
        <v>129</v>
      </c>
      <c r="H27" s="135" t="s">
        <v>208</v>
      </c>
      <c r="I27" s="133" t="s">
        <v>64</v>
      </c>
      <c r="J27" s="133" t="s">
        <v>209</v>
      </c>
      <c r="K27" s="133" t="s">
        <v>210</v>
      </c>
      <c r="L27" s="133" t="s">
        <v>211</v>
      </c>
      <c r="M27" s="45" t="s">
        <v>1855</v>
      </c>
      <c r="N27" s="45" t="s">
        <v>1856</v>
      </c>
      <c r="O27" s="45" t="s">
        <v>554</v>
      </c>
      <c r="P27" s="45" t="s">
        <v>1858</v>
      </c>
      <c r="Q27" s="136" t="s">
        <v>1857</v>
      </c>
      <c r="R27" s="137" t="s">
        <v>1901</v>
      </c>
      <c r="S27" s="137" t="s">
        <v>1900</v>
      </c>
      <c r="T27" s="138">
        <v>1</v>
      </c>
      <c r="U27" s="159">
        <v>1</v>
      </c>
      <c r="V27" s="160">
        <v>0</v>
      </c>
      <c r="W27" s="138">
        <v>1</v>
      </c>
      <c r="X27" s="138">
        <v>0</v>
      </c>
      <c r="Y27" s="138">
        <v>0</v>
      </c>
      <c r="Z27" s="138">
        <v>0</v>
      </c>
      <c r="AA27" s="133" t="s">
        <v>1874</v>
      </c>
      <c r="AB27" s="133"/>
    </row>
    <row r="28" spans="1:28" s="139" customFormat="1" ht="21" customHeight="1" x14ac:dyDescent="0.2">
      <c r="A28" s="133" t="s">
        <v>94</v>
      </c>
      <c r="B28" s="134">
        <v>17</v>
      </c>
      <c r="C28" s="134">
        <v>16</v>
      </c>
      <c r="D28" s="134">
        <v>27</v>
      </c>
      <c r="E28" s="133" t="s">
        <v>212</v>
      </c>
      <c r="F28" s="133" t="s">
        <v>213</v>
      </c>
      <c r="G28" s="135" t="s">
        <v>157</v>
      </c>
      <c r="H28" s="135" t="s">
        <v>214</v>
      </c>
      <c r="I28" s="133" t="s">
        <v>64</v>
      </c>
      <c r="J28" s="133" t="s">
        <v>215</v>
      </c>
      <c r="K28" s="133" t="s">
        <v>216</v>
      </c>
      <c r="L28" s="133" t="s">
        <v>217</v>
      </c>
      <c r="M28" s="45"/>
      <c r="N28" s="45"/>
      <c r="O28" s="45"/>
      <c r="P28" s="45" t="s">
        <v>20</v>
      </c>
      <c r="Q28" s="136"/>
      <c r="R28" s="137" t="s">
        <v>1901</v>
      </c>
      <c r="S28" s="137" t="s">
        <v>1900</v>
      </c>
      <c r="T28" s="138">
        <v>1</v>
      </c>
      <c r="U28" s="159">
        <v>0</v>
      </c>
      <c r="V28" s="160">
        <v>0</v>
      </c>
      <c r="W28" s="138">
        <v>0</v>
      </c>
      <c r="X28" s="138">
        <v>0</v>
      </c>
      <c r="Y28" s="138">
        <v>0</v>
      </c>
      <c r="Z28" s="138">
        <v>0</v>
      </c>
      <c r="AA28" s="133"/>
      <c r="AB28" s="133"/>
    </row>
    <row r="29" spans="1:28" s="139" customFormat="1" ht="21" customHeight="1" x14ac:dyDescent="0.2">
      <c r="A29" s="133" t="s">
        <v>94</v>
      </c>
      <c r="B29" s="134">
        <v>18</v>
      </c>
      <c r="C29" s="134">
        <v>17</v>
      </c>
      <c r="D29" s="134">
        <v>28</v>
      </c>
      <c r="E29" s="133" t="s">
        <v>218</v>
      </c>
      <c r="F29" s="133" t="s">
        <v>219</v>
      </c>
      <c r="G29" s="135" t="s">
        <v>220</v>
      </c>
      <c r="H29" s="135" t="s">
        <v>221</v>
      </c>
      <c r="I29" s="133" t="s">
        <v>64</v>
      </c>
      <c r="J29" s="133" t="s">
        <v>222</v>
      </c>
      <c r="K29" s="133" t="s">
        <v>223</v>
      </c>
      <c r="L29" s="133" t="s">
        <v>224</v>
      </c>
      <c r="M29" s="45" t="s">
        <v>225</v>
      </c>
      <c r="N29" s="45" t="s">
        <v>1824</v>
      </c>
      <c r="O29" s="45" t="s">
        <v>1823</v>
      </c>
      <c r="P29" s="45" t="s">
        <v>228</v>
      </c>
      <c r="Q29" s="136" t="s">
        <v>227</v>
      </c>
      <c r="R29" s="137" t="s">
        <v>1901</v>
      </c>
      <c r="S29" s="137" t="s">
        <v>1900</v>
      </c>
      <c r="T29" s="138">
        <v>1</v>
      </c>
      <c r="U29" s="159">
        <v>1</v>
      </c>
      <c r="V29" s="160">
        <v>0</v>
      </c>
      <c r="W29" s="138">
        <v>1</v>
      </c>
      <c r="X29" s="138">
        <v>1</v>
      </c>
      <c r="Y29" s="138">
        <v>0</v>
      </c>
      <c r="Z29" s="138">
        <v>1</v>
      </c>
      <c r="AA29" s="133" t="s">
        <v>1875</v>
      </c>
      <c r="AB29" s="133"/>
    </row>
    <row r="30" spans="1:28" s="139" customFormat="1" ht="21" customHeight="1" x14ac:dyDescent="0.2">
      <c r="A30" s="133" t="s">
        <v>94</v>
      </c>
      <c r="B30" s="134">
        <v>19</v>
      </c>
      <c r="C30" s="134">
        <v>18</v>
      </c>
      <c r="D30" s="134">
        <v>29</v>
      </c>
      <c r="E30" s="133" t="s">
        <v>229</v>
      </c>
      <c r="F30" s="141" t="s">
        <v>230</v>
      </c>
      <c r="G30" s="135" t="s">
        <v>231</v>
      </c>
      <c r="H30" s="135" t="s">
        <v>232</v>
      </c>
      <c r="I30" s="133" t="s">
        <v>64</v>
      </c>
      <c r="J30" s="133" t="s">
        <v>233</v>
      </c>
      <c r="K30" s="133" t="s">
        <v>234</v>
      </c>
      <c r="L30" s="133" t="s">
        <v>235</v>
      </c>
      <c r="M30" s="45" t="s">
        <v>236</v>
      </c>
      <c r="N30" s="45" t="s">
        <v>237</v>
      </c>
      <c r="O30" s="45" t="s">
        <v>237</v>
      </c>
      <c r="P30" s="45" t="s">
        <v>1482</v>
      </c>
      <c r="Q30" s="136" t="s">
        <v>238</v>
      </c>
      <c r="R30" s="137" t="s">
        <v>1901</v>
      </c>
      <c r="S30" s="137" t="s">
        <v>1900</v>
      </c>
      <c r="T30" s="138">
        <v>1</v>
      </c>
      <c r="U30" s="159">
        <v>1</v>
      </c>
      <c r="V30" s="160">
        <v>0</v>
      </c>
      <c r="W30" s="138">
        <v>1</v>
      </c>
      <c r="X30" s="138">
        <v>0</v>
      </c>
      <c r="Y30" s="138">
        <v>0</v>
      </c>
      <c r="Z30" s="138">
        <v>0</v>
      </c>
      <c r="AA30" s="133"/>
      <c r="AB30" s="133"/>
    </row>
    <row r="31" spans="1:28" s="139" customFormat="1" ht="21" customHeight="1" x14ac:dyDescent="0.2">
      <c r="A31" s="133" t="s">
        <v>94</v>
      </c>
      <c r="B31" s="134">
        <v>20</v>
      </c>
      <c r="C31" s="134">
        <v>19</v>
      </c>
      <c r="D31" s="134">
        <v>30</v>
      </c>
      <c r="E31" s="133" t="s">
        <v>239</v>
      </c>
      <c r="F31" s="133" t="s">
        <v>240</v>
      </c>
      <c r="G31" s="135" t="s">
        <v>241</v>
      </c>
      <c r="H31" s="135" t="s">
        <v>242</v>
      </c>
      <c r="I31" s="133" t="s">
        <v>16</v>
      </c>
      <c r="J31" s="133" t="s">
        <v>243</v>
      </c>
      <c r="K31" s="133" t="s">
        <v>244</v>
      </c>
      <c r="L31" s="133" t="s">
        <v>245</v>
      </c>
      <c r="M31" s="45"/>
      <c r="N31" s="45"/>
      <c r="O31" s="45"/>
      <c r="P31" s="45" t="s">
        <v>20</v>
      </c>
      <c r="Q31" s="136"/>
      <c r="R31" s="137" t="s">
        <v>1901</v>
      </c>
      <c r="S31" s="137" t="s">
        <v>1900</v>
      </c>
      <c r="T31" s="138">
        <v>1</v>
      </c>
      <c r="U31" s="159">
        <v>0</v>
      </c>
      <c r="V31" s="160">
        <v>0</v>
      </c>
      <c r="W31" s="138">
        <v>0</v>
      </c>
      <c r="X31" s="138">
        <v>0</v>
      </c>
      <c r="Y31" s="138">
        <v>0</v>
      </c>
      <c r="Z31" s="138">
        <v>0</v>
      </c>
      <c r="AA31" s="133"/>
      <c r="AB31" s="133"/>
    </row>
    <row r="32" spans="1:28" s="139" customFormat="1" ht="21" customHeight="1" x14ac:dyDescent="0.2">
      <c r="A32" s="133" t="s">
        <v>94</v>
      </c>
      <c r="B32" s="134">
        <v>21</v>
      </c>
      <c r="C32" s="134">
        <v>20</v>
      </c>
      <c r="D32" s="134">
        <v>31</v>
      </c>
      <c r="E32" s="133" t="s">
        <v>246</v>
      </c>
      <c r="F32" s="133" t="s">
        <v>247</v>
      </c>
      <c r="G32" s="135" t="s">
        <v>122</v>
      </c>
      <c r="H32" s="135" t="s">
        <v>248</v>
      </c>
      <c r="I32" s="133" t="s">
        <v>16</v>
      </c>
      <c r="J32" s="133" t="s">
        <v>249</v>
      </c>
      <c r="K32" s="133" t="s">
        <v>250</v>
      </c>
      <c r="L32" s="133" t="s">
        <v>251</v>
      </c>
      <c r="M32" s="45"/>
      <c r="N32" s="45"/>
      <c r="O32" s="45"/>
      <c r="P32" s="45" t="s">
        <v>20</v>
      </c>
      <c r="Q32" s="136"/>
      <c r="R32" s="137" t="s">
        <v>1901</v>
      </c>
      <c r="S32" s="137" t="s">
        <v>1900</v>
      </c>
      <c r="T32" s="138">
        <v>1</v>
      </c>
      <c r="U32" s="159">
        <v>0</v>
      </c>
      <c r="V32" s="160">
        <v>0</v>
      </c>
      <c r="W32" s="138">
        <v>0</v>
      </c>
      <c r="X32" s="138">
        <v>0</v>
      </c>
      <c r="Y32" s="138">
        <v>0</v>
      </c>
      <c r="Z32" s="138">
        <v>0</v>
      </c>
      <c r="AA32" s="133"/>
      <c r="AB32" s="133"/>
    </row>
    <row r="33" spans="1:28" s="139" customFormat="1" ht="21" customHeight="1" x14ac:dyDescent="0.2">
      <c r="A33" s="133" t="s">
        <v>94</v>
      </c>
      <c r="B33" s="134">
        <v>22</v>
      </c>
      <c r="C33" s="134">
        <v>21</v>
      </c>
      <c r="D33" s="134">
        <v>32</v>
      </c>
      <c r="E33" s="133" t="s">
        <v>252</v>
      </c>
      <c r="F33" s="133" t="s">
        <v>253</v>
      </c>
      <c r="G33" s="135" t="s">
        <v>254</v>
      </c>
      <c r="H33" s="135" t="s">
        <v>255</v>
      </c>
      <c r="I33" s="133" t="s">
        <v>16</v>
      </c>
      <c r="J33" s="133" t="s">
        <v>256</v>
      </c>
      <c r="K33" s="133" t="s">
        <v>257</v>
      </c>
      <c r="L33" s="133" t="s">
        <v>258</v>
      </c>
      <c r="M33" s="45"/>
      <c r="N33" s="45"/>
      <c r="O33" s="45"/>
      <c r="P33" s="45" t="s">
        <v>20</v>
      </c>
      <c r="Q33" s="136"/>
      <c r="R33" s="137" t="s">
        <v>1901</v>
      </c>
      <c r="S33" s="137" t="s">
        <v>1900</v>
      </c>
      <c r="T33" s="138">
        <v>1</v>
      </c>
      <c r="U33" s="159">
        <v>0</v>
      </c>
      <c r="V33" s="160">
        <v>0</v>
      </c>
      <c r="W33" s="138">
        <v>0</v>
      </c>
      <c r="X33" s="138">
        <v>0</v>
      </c>
      <c r="Y33" s="138">
        <v>0</v>
      </c>
      <c r="Z33" s="138">
        <v>0</v>
      </c>
      <c r="AA33" s="133"/>
      <c r="AB33" s="133"/>
    </row>
    <row r="34" spans="1:28" s="139" customFormat="1" ht="21" customHeight="1" x14ac:dyDescent="0.2">
      <c r="A34" s="133" t="s">
        <v>94</v>
      </c>
      <c r="B34" s="134">
        <v>23</v>
      </c>
      <c r="C34" s="134">
        <v>22</v>
      </c>
      <c r="D34" s="134">
        <v>33</v>
      </c>
      <c r="E34" s="133" t="s">
        <v>252</v>
      </c>
      <c r="F34" s="133" t="s">
        <v>253</v>
      </c>
      <c r="G34" s="135" t="s">
        <v>201</v>
      </c>
      <c r="H34" s="135" t="s">
        <v>259</v>
      </c>
      <c r="I34" s="133" t="s">
        <v>16</v>
      </c>
      <c r="J34" s="133" t="s">
        <v>203</v>
      </c>
      <c r="K34" s="133" t="s">
        <v>260</v>
      </c>
      <c r="L34" s="133" t="s">
        <v>261</v>
      </c>
      <c r="M34" s="45"/>
      <c r="N34" s="45"/>
      <c r="O34" s="45"/>
      <c r="P34" s="45" t="s">
        <v>20</v>
      </c>
      <c r="Q34" s="136"/>
      <c r="R34" s="137" t="s">
        <v>1901</v>
      </c>
      <c r="S34" s="137" t="s">
        <v>1900</v>
      </c>
      <c r="T34" s="138">
        <v>1</v>
      </c>
      <c r="U34" s="159">
        <v>0</v>
      </c>
      <c r="V34" s="160">
        <v>0</v>
      </c>
      <c r="W34" s="138">
        <v>0</v>
      </c>
      <c r="X34" s="138">
        <v>0</v>
      </c>
      <c r="Y34" s="138">
        <v>0</v>
      </c>
      <c r="Z34" s="138">
        <v>0</v>
      </c>
      <c r="AA34" s="133"/>
      <c r="AB34" s="133"/>
    </row>
    <row r="35" spans="1:28" s="139" customFormat="1" ht="21" customHeight="1" x14ac:dyDescent="0.2">
      <c r="A35" s="133" t="s">
        <v>94</v>
      </c>
      <c r="B35" s="134">
        <v>24</v>
      </c>
      <c r="C35" s="134">
        <v>23</v>
      </c>
      <c r="D35" s="134">
        <v>34</v>
      </c>
      <c r="E35" s="133" t="s">
        <v>262</v>
      </c>
      <c r="F35" s="133" t="s">
        <v>253</v>
      </c>
      <c r="G35" s="135" t="s">
        <v>171</v>
      </c>
      <c r="H35" s="135" t="s">
        <v>263</v>
      </c>
      <c r="I35" s="133" t="s">
        <v>16</v>
      </c>
      <c r="J35" s="133" t="s">
        <v>264</v>
      </c>
      <c r="K35" s="133" t="s">
        <v>265</v>
      </c>
      <c r="L35" s="133" t="s">
        <v>266</v>
      </c>
      <c r="M35" s="45"/>
      <c r="N35" s="45"/>
      <c r="O35" s="45"/>
      <c r="P35" s="45" t="s">
        <v>20</v>
      </c>
      <c r="Q35" s="136"/>
      <c r="R35" s="137" t="s">
        <v>1901</v>
      </c>
      <c r="S35" s="137" t="s">
        <v>1900</v>
      </c>
      <c r="T35" s="138">
        <v>1</v>
      </c>
      <c r="U35" s="159">
        <v>0</v>
      </c>
      <c r="V35" s="160">
        <v>0</v>
      </c>
      <c r="W35" s="138">
        <v>0</v>
      </c>
      <c r="X35" s="138">
        <v>0</v>
      </c>
      <c r="Y35" s="138">
        <v>0</v>
      </c>
      <c r="Z35" s="138">
        <v>0</v>
      </c>
      <c r="AA35" s="133"/>
      <c r="AB35" s="133"/>
    </row>
    <row r="36" spans="1:28" s="139" customFormat="1" ht="21" customHeight="1" x14ac:dyDescent="0.2">
      <c r="A36" s="133" t="s">
        <v>94</v>
      </c>
      <c r="B36" s="134">
        <v>25</v>
      </c>
      <c r="C36" s="134">
        <v>24</v>
      </c>
      <c r="D36" s="134">
        <v>35</v>
      </c>
      <c r="E36" s="133" t="s">
        <v>267</v>
      </c>
      <c r="F36" s="133" t="s">
        <v>268</v>
      </c>
      <c r="G36" s="135" t="s">
        <v>269</v>
      </c>
      <c r="H36" s="135" t="s">
        <v>270</v>
      </c>
      <c r="I36" s="133" t="s">
        <v>16</v>
      </c>
      <c r="J36" s="133" t="s">
        <v>271</v>
      </c>
      <c r="K36" s="133" t="s">
        <v>272</v>
      </c>
      <c r="L36" s="133" t="s">
        <v>273</v>
      </c>
      <c r="M36" s="45" t="s">
        <v>274</v>
      </c>
      <c r="N36" s="45"/>
      <c r="O36" s="45" t="s">
        <v>525</v>
      </c>
      <c r="P36" s="45" t="s">
        <v>276</v>
      </c>
      <c r="Q36" s="136" t="s">
        <v>1838</v>
      </c>
      <c r="R36" s="137" t="s">
        <v>1901</v>
      </c>
      <c r="S36" s="137" t="s">
        <v>1900</v>
      </c>
      <c r="T36" s="138">
        <v>1</v>
      </c>
      <c r="U36" s="159">
        <v>1</v>
      </c>
      <c r="V36" s="160">
        <v>0</v>
      </c>
      <c r="W36" s="138">
        <v>1</v>
      </c>
      <c r="X36" s="138">
        <v>1</v>
      </c>
      <c r="Y36" s="138">
        <v>0</v>
      </c>
      <c r="Z36" s="138">
        <v>1</v>
      </c>
      <c r="AA36" s="133" t="s">
        <v>1478</v>
      </c>
      <c r="AB36" s="133"/>
    </row>
    <row r="37" spans="1:28" s="139" customFormat="1" ht="21" customHeight="1" x14ac:dyDescent="0.2">
      <c r="A37" s="133" t="s">
        <v>94</v>
      </c>
      <c r="B37" s="134">
        <v>26</v>
      </c>
      <c r="C37" s="134">
        <v>25</v>
      </c>
      <c r="D37" s="134">
        <v>36</v>
      </c>
      <c r="E37" s="133" t="s">
        <v>277</v>
      </c>
      <c r="F37" s="133" t="s">
        <v>278</v>
      </c>
      <c r="G37" s="135" t="s">
        <v>129</v>
      </c>
      <c r="H37" s="135" t="s">
        <v>279</v>
      </c>
      <c r="I37" s="133" t="s">
        <v>16</v>
      </c>
      <c r="J37" s="133" t="s">
        <v>280</v>
      </c>
      <c r="K37" s="133" t="s">
        <v>281</v>
      </c>
      <c r="L37" s="133" t="s">
        <v>282</v>
      </c>
      <c r="M37" s="45"/>
      <c r="N37" s="45"/>
      <c r="O37" s="45"/>
      <c r="P37" s="45" t="s">
        <v>20</v>
      </c>
      <c r="Q37" s="136"/>
      <c r="R37" s="137" t="s">
        <v>1901</v>
      </c>
      <c r="S37" s="137" t="s">
        <v>1900</v>
      </c>
      <c r="T37" s="138">
        <v>1</v>
      </c>
      <c r="U37" s="159">
        <v>0</v>
      </c>
      <c r="V37" s="160">
        <v>0</v>
      </c>
      <c r="W37" s="138">
        <v>0</v>
      </c>
      <c r="X37" s="138">
        <v>0</v>
      </c>
      <c r="Y37" s="138">
        <v>0</v>
      </c>
      <c r="Z37" s="138">
        <v>0</v>
      </c>
      <c r="AA37" s="133"/>
      <c r="AB37" s="133"/>
    </row>
    <row r="38" spans="1:28" s="139" customFormat="1" ht="21" customHeight="1" x14ac:dyDescent="0.2">
      <c r="A38" s="133" t="s">
        <v>94</v>
      </c>
      <c r="B38" s="134">
        <v>27</v>
      </c>
      <c r="C38" s="134">
        <v>26</v>
      </c>
      <c r="D38" s="134">
        <v>37</v>
      </c>
      <c r="E38" s="133" t="s">
        <v>283</v>
      </c>
      <c r="F38" s="133" t="s">
        <v>284</v>
      </c>
      <c r="G38" s="135" t="s">
        <v>157</v>
      </c>
      <c r="H38" s="135" t="s">
        <v>285</v>
      </c>
      <c r="I38" s="133" t="s">
        <v>16</v>
      </c>
      <c r="J38" s="133" t="s">
        <v>215</v>
      </c>
      <c r="K38" s="133" t="s">
        <v>286</v>
      </c>
      <c r="L38" s="133" t="s">
        <v>287</v>
      </c>
      <c r="M38" s="45" t="s">
        <v>288</v>
      </c>
      <c r="N38" s="45" t="s">
        <v>1428</v>
      </c>
      <c r="O38" s="45" t="s">
        <v>289</v>
      </c>
      <c r="P38" s="45" t="s">
        <v>290</v>
      </c>
      <c r="Q38" s="136" t="s">
        <v>1415</v>
      </c>
      <c r="R38" s="137" t="s">
        <v>1901</v>
      </c>
      <c r="S38" s="137" t="s">
        <v>1900</v>
      </c>
      <c r="T38" s="138">
        <v>1</v>
      </c>
      <c r="U38" s="159">
        <v>1</v>
      </c>
      <c r="V38" s="160">
        <v>0</v>
      </c>
      <c r="W38" s="138">
        <v>1</v>
      </c>
      <c r="X38" s="138">
        <v>0</v>
      </c>
      <c r="Y38" s="138">
        <v>0</v>
      </c>
      <c r="Z38" s="138">
        <v>0</v>
      </c>
      <c r="AA38" s="133"/>
      <c r="AB38" s="133"/>
    </row>
    <row r="39" spans="1:28" s="139" customFormat="1" ht="21" customHeight="1" x14ac:dyDescent="0.2">
      <c r="A39" s="133" t="s">
        <v>94</v>
      </c>
      <c r="B39" s="134">
        <v>28</v>
      </c>
      <c r="C39" s="134">
        <v>27</v>
      </c>
      <c r="D39" s="134">
        <v>38</v>
      </c>
      <c r="E39" s="133" t="s">
        <v>291</v>
      </c>
      <c r="F39" s="133" t="s">
        <v>292</v>
      </c>
      <c r="G39" s="135" t="s">
        <v>293</v>
      </c>
      <c r="H39" s="135" t="s">
        <v>294</v>
      </c>
      <c r="I39" s="133" t="s">
        <v>16</v>
      </c>
      <c r="J39" s="133" t="s">
        <v>295</v>
      </c>
      <c r="K39" s="133" t="s">
        <v>296</v>
      </c>
      <c r="L39" s="133" t="s">
        <v>297</v>
      </c>
      <c r="M39" s="45" t="s">
        <v>1939</v>
      </c>
      <c r="N39" s="45"/>
      <c r="O39" s="45" t="s">
        <v>298</v>
      </c>
      <c r="P39" s="45" t="s">
        <v>299</v>
      </c>
      <c r="Q39" s="136" t="s">
        <v>297</v>
      </c>
      <c r="R39" s="137" t="s">
        <v>1901</v>
      </c>
      <c r="S39" s="137" t="s">
        <v>1900</v>
      </c>
      <c r="T39" s="138">
        <v>1</v>
      </c>
      <c r="U39" s="159">
        <v>1</v>
      </c>
      <c r="V39" s="160">
        <v>1</v>
      </c>
      <c r="W39" s="138">
        <v>0</v>
      </c>
      <c r="X39" s="138">
        <v>0</v>
      </c>
      <c r="Y39" s="138">
        <v>0</v>
      </c>
      <c r="Z39" s="138">
        <v>0</v>
      </c>
      <c r="AA39" s="133" t="s">
        <v>1492</v>
      </c>
      <c r="AB39" s="133"/>
    </row>
    <row r="40" spans="1:28" s="139" customFormat="1" ht="21" customHeight="1" x14ac:dyDescent="0.2">
      <c r="A40" s="133" t="s">
        <v>94</v>
      </c>
      <c r="B40" s="134">
        <v>29</v>
      </c>
      <c r="C40" s="134">
        <v>28</v>
      </c>
      <c r="D40" s="134">
        <v>39</v>
      </c>
      <c r="E40" s="133" t="s">
        <v>300</v>
      </c>
      <c r="F40" s="133" t="s">
        <v>301</v>
      </c>
      <c r="G40" s="135" t="s">
        <v>302</v>
      </c>
      <c r="H40" s="135" t="s">
        <v>303</v>
      </c>
      <c r="I40" s="133" t="s">
        <v>16</v>
      </c>
      <c r="J40" s="133" t="s">
        <v>304</v>
      </c>
      <c r="K40" s="133" t="s">
        <v>305</v>
      </c>
      <c r="L40" s="133" t="s">
        <v>306</v>
      </c>
      <c r="M40" s="45" t="s">
        <v>1921</v>
      </c>
      <c r="N40" s="45" t="s">
        <v>1779</v>
      </c>
      <c r="O40" s="45" t="s">
        <v>1869</v>
      </c>
      <c r="P40" s="45" t="s">
        <v>1922</v>
      </c>
      <c r="Q40" s="136" t="s">
        <v>1923</v>
      </c>
      <c r="R40" s="137" t="s">
        <v>1901</v>
      </c>
      <c r="S40" s="137" t="s">
        <v>1900</v>
      </c>
      <c r="T40" s="138">
        <v>1</v>
      </c>
      <c r="U40" s="159">
        <v>1</v>
      </c>
      <c r="V40" s="160">
        <v>0</v>
      </c>
      <c r="W40" s="138">
        <v>1</v>
      </c>
      <c r="X40" s="138">
        <v>0</v>
      </c>
      <c r="Y40" s="138">
        <v>0</v>
      </c>
      <c r="Z40" s="138">
        <v>0</v>
      </c>
      <c r="AA40" s="133" t="s">
        <v>1924</v>
      </c>
      <c r="AB40" s="133"/>
    </row>
    <row r="41" spans="1:28" s="139" customFormat="1" ht="21" customHeight="1" x14ac:dyDescent="0.2">
      <c r="A41" s="133" t="s">
        <v>94</v>
      </c>
      <c r="B41" s="134">
        <v>30</v>
      </c>
      <c r="C41" s="134">
        <v>29</v>
      </c>
      <c r="D41" s="134">
        <v>40</v>
      </c>
      <c r="E41" s="133" t="s">
        <v>307</v>
      </c>
      <c r="F41" s="133" t="s">
        <v>308</v>
      </c>
      <c r="G41" s="135" t="s">
        <v>220</v>
      </c>
      <c r="H41" s="135" t="s">
        <v>309</v>
      </c>
      <c r="I41" s="133" t="s">
        <v>16</v>
      </c>
      <c r="J41" s="133" t="s">
        <v>310</v>
      </c>
      <c r="K41" s="133" t="s">
        <v>311</v>
      </c>
      <c r="L41" s="133" t="s">
        <v>312</v>
      </c>
      <c r="M41" s="45" t="s">
        <v>1376</v>
      </c>
      <c r="N41" s="45"/>
      <c r="O41" s="45" t="s">
        <v>1377</v>
      </c>
      <c r="P41" s="45" t="s">
        <v>1378</v>
      </c>
      <c r="Q41" s="136" t="s">
        <v>1379</v>
      </c>
      <c r="R41" s="137" t="s">
        <v>1901</v>
      </c>
      <c r="S41" s="137" t="s">
        <v>1900</v>
      </c>
      <c r="T41" s="138">
        <v>1</v>
      </c>
      <c r="U41" s="159">
        <v>1</v>
      </c>
      <c r="V41" s="160">
        <v>0</v>
      </c>
      <c r="W41" s="138">
        <v>1</v>
      </c>
      <c r="X41" s="138">
        <v>0</v>
      </c>
      <c r="Y41" s="138">
        <v>0</v>
      </c>
      <c r="Z41" s="138">
        <v>0</v>
      </c>
      <c r="AA41" s="133" t="s">
        <v>1516</v>
      </c>
      <c r="AB41" s="133"/>
    </row>
    <row r="42" spans="1:28" s="139" customFormat="1" ht="21" customHeight="1" x14ac:dyDescent="0.2">
      <c r="A42" s="133" t="s">
        <v>94</v>
      </c>
      <c r="B42" s="134">
        <v>31</v>
      </c>
      <c r="C42" s="134">
        <v>31</v>
      </c>
      <c r="D42" s="134">
        <v>41</v>
      </c>
      <c r="E42" s="133" t="s">
        <v>313</v>
      </c>
      <c r="F42" s="133" t="s">
        <v>314</v>
      </c>
      <c r="G42" s="135" t="s">
        <v>115</v>
      </c>
      <c r="H42" s="135" t="s">
        <v>315</v>
      </c>
      <c r="I42" s="133" t="s">
        <v>16</v>
      </c>
      <c r="J42" s="133" t="s">
        <v>316</v>
      </c>
      <c r="K42" s="133" t="s">
        <v>317</v>
      </c>
      <c r="L42" s="133" t="s">
        <v>318</v>
      </c>
      <c r="M42" s="45" t="s">
        <v>1944</v>
      </c>
      <c r="N42" s="45"/>
      <c r="O42" s="45" t="s">
        <v>1945</v>
      </c>
      <c r="P42" s="45" t="s">
        <v>1946</v>
      </c>
      <c r="Q42" s="136" t="s">
        <v>1947</v>
      </c>
      <c r="R42" s="137" t="s">
        <v>1901</v>
      </c>
      <c r="S42" s="137" t="s">
        <v>1900</v>
      </c>
      <c r="T42" s="138">
        <v>1</v>
      </c>
      <c r="U42" s="159">
        <v>1</v>
      </c>
      <c r="V42" s="160">
        <v>0</v>
      </c>
      <c r="W42" s="138">
        <v>1</v>
      </c>
      <c r="X42" s="138">
        <v>1</v>
      </c>
      <c r="Y42" s="138">
        <v>0</v>
      </c>
      <c r="Z42" s="138">
        <v>1</v>
      </c>
      <c r="AA42" s="133" t="s">
        <v>1876</v>
      </c>
      <c r="AB42" s="133"/>
    </row>
    <row r="43" spans="1:28" s="139" customFormat="1" ht="21" customHeight="1" x14ac:dyDescent="0.2">
      <c r="A43" s="133" t="s">
        <v>94</v>
      </c>
      <c r="B43" s="134">
        <v>32</v>
      </c>
      <c r="C43" s="134">
        <v>30</v>
      </c>
      <c r="D43" s="134">
        <v>42</v>
      </c>
      <c r="E43" s="133" t="s">
        <v>319</v>
      </c>
      <c r="F43" s="133" t="s">
        <v>253</v>
      </c>
      <c r="G43" s="135" t="s">
        <v>178</v>
      </c>
      <c r="H43" s="135" t="s">
        <v>320</v>
      </c>
      <c r="I43" s="133" t="s">
        <v>16</v>
      </c>
      <c r="J43" s="133" t="s">
        <v>321</v>
      </c>
      <c r="K43" s="133" t="s">
        <v>322</v>
      </c>
      <c r="L43" s="133" t="s">
        <v>323</v>
      </c>
      <c r="M43" s="45" t="s">
        <v>324</v>
      </c>
      <c r="N43" s="45" t="s">
        <v>1425</v>
      </c>
      <c r="O43" s="45" t="s">
        <v>325</v>
      </c>
      <c r="P43" s="45" t="s">
        <v>327</v>
      </c>
      <c r="Q43" s="136" t="s">
        <v>326</v>
      </c>
      <c r="R43" s="137" t="s">
        <v>1901</v>
      </c>
      <c r="S43" s="137" t="s">
        <v>1900</v>
      </c>
      <c r="T43" s="138">
        <v>1</v>
      </c>
      <c r="U43" s="159">
        <v>1</v>
      </c>
      <c r="V43" s="160">
        <v>0</v>
      </c>
      <c r="W43" s="138">
        <v>1</v>
      </c>
      <c r="X43" s="138">
        <v>1</v>
      </c>
      <c r="Y43" s="138">
        <v>0</v>
      </c>
      <c r="Z43" s="138">
        <v>1</v>
      </c>
      <c r="AA43" s="133" t="s">
        <v>1458</v>
      </c>
      <c r="AB43" s="133"/>
    </row>
    <row r="44" spans="1:28" s="139" customFormat="1" ht="21" customHeight="1" x14ac:dyDescent="0.2">
      <c r="A44" s="133" t="s">
        <v>94</v>
      </c>
      <c r="B44" s="134">
        <v>33</v>
      </c>
      <c r="C44" s="134">
        <v>32</v>
      </c>
      <c r="D44" s="134">
        <v>43</v>
      </c>
      <c r="E44" s="133" t="s">
        <v>328</v>
      </c>
      <c r="F44" s="133" t="s">
        <v>329</v>
      </c>
      <c r="G44" s="135" t="s">
        <v>187</v>
      </c>
      <c r="H44" s="135" t="s">
        <v>330</v>
      </c>
      <c r="I44" s="133" t="s">
        <v>16</v>
      </c>
      <c r="J44" s="133" t="s">
        <v>331</v>
      </c>
      <c r="K44" s="133" t="s">
        <v>332</v>
      </c>
      <c r="L44" s="133" t="s">
        <v>333</v>
      </c>
      <c r="M44" s="45" t="s">
        <v>1494</v>
      </c>
      <c r="N44" s="45"/>
      <c r="O44" s="45" t="s">
        <v>1495</v>
      </c>
      <c r="P44" s="45" t="s">
        <v>1496</v>
      </c>
      <c r="Q44" s="136" t="s">
        <v>1497</v>
      </c>
      <c r="R44" s="137" t="s">
        <v>1901</v>
      </c>
      <c r="S44" s="137" t="s">
        <v>1900</v>
      </c>
      <c r="T44" s="138">
        <v>1</v>
      </c>
      <c r="U44" s="159">
        <v>1</v>
      </c>
      <c r="V44" s="160">
        <v>0</v>
      </c>
      <c r="W44" s="138">
        <v>1</v>
      </c>
      <c r="X44" s="138">
        <v>0</v>
      </c>
      <c r="Y44" s="138">
        <v>0</v>
      </c>
      <c r="Z44" s="138">
        <v>0</v>
      </c>
      <c r="AA44" s="133" t="s">
        <v>1512</v>
      </c>
      <c r="AB44" s="133"/>
    </row>
    <row r="45" spans="1:28" s="139" customFormat="1" ht="21" customHeight="1" x14ac:dyDescent="0.2">
      <c r="A45" s="133" t="s">
        <v>94</v>
      </c>
      <c r="B45" s="134">
        <v>34</v>
      </c>
      <c r="C45" s="134">
        <v>33</v>
      </c>
      <c r="D45" s="134">
        <v>44</v>
      </c>
      <c r="E45" s="133" t="s">
        <v>334</v>
      </c>
      <c r="F45" s="133" t="s">
        <v>329</v>
      </c>
      <c r="G45" s="135" t="s">
        <v>164</v>
      </c>
      <c r="H45" s="135" t="s">
        <v>335</v>
      </c>
      <c r="I45" s="133" t="s">
        <v>16</v>
      </c>
      <c r="J45" s="133" t="s">
        <v>336</v>
      </c>
      <c r="K45" s="133" t="s">
        <v>337</v>
      </c>
      <c r="L45" s="133" t="s">
        <v>338</v>
      </c>
      <c r="M45" s="45" t="s">
        <v>339</v>
      </c>
      <c r="N45" s="45"/>
      <c r="O45" s="45" t="s">
        <v>340</v>
      </c>
      <c r="P45" s="45" t="s">
        <v>342</v>
      </c>
      <c r="Q45" s="136" t="s">
        <v>341</v>
      </c>
      <c r="R45" s="137" t="s">
        <v>1901</v>
      </c>
      <c r="S45" s="137" t="s">
        <v>1900</v>
      </c>
      <c r="T45" s="138">
        <v>1</v>
      </c>
      <c r="U45" s="159">
        <v>1</v>
      </c>
      <c r="V45" s="160">
        <v>0</v>
      </c>
      <c r="W45" s="138">
        <v>1</v>
      </c>
      <c r="X45" s="138">
        <v>0</v>
      </c>
      <c r="Y45" s="138">
        <v>0</v>
      </c>
      <c r="Z45" s="138">
        <v>0</v>
      </c>
      <c r="AA45" s="133" t="s">
        <v>1470</v>
      </c>
      <c r="AB45" s="133"/>
    </row>
    <row r="46" spans="1:28" s="139" customFormat="1" ht="21" customHeight="1" x14ac:dyDescent="0.2">
      <c r="A46" s="133" t="s">
        <v>94</v>
      </c>
      <c r="B46" s="134">
        <v>35</v>
      </c>
      <c r="C46" s="134">
        <v>34</v>
      </c>
      <c r="D46" s="134">
        <v>45</v>
      </c>
      <c r="E46" s="133" t="s">
        <v>343</v>
      </c>
      <c r="F46" s="133" t="s">
        <v>253</v>
      </c>
      <c r="G46" s="135" t="s">
        <v>150</v>
      </c>
      <c r="H46" s="135" t="s">
        <v>344</v>
      </c>
      <c r="I46" s="133" t="s">
        <v>16</v>
      </c>
      <c r="J46" s="133" t="s">
        <v>345</v>
      </c>
      <c r="K46" s="133" t="s">
        <v>346</v>
      </c>
      <c r="L46" s="133" t="s">
        <v>347</v>
      </c>
      <c r="M46" s="45" t="s">
        <v>1780</v>
      </c>
      <c r="N46" s="45" t="s">
        <v>1779</v>
      </c>
      <c r="O46" s="45" t="s">
        <v>349</v>
      </c>
      <c r="P46" s="45" t="s">
        <v>351</v>
      </c>
      <c r="Q46" s="136" t="s">
        <v>350</v>
      </c>
      <c r="R46" s="137" t="s">
        <v>1901</v>
      </c>
      <c r="S46" s="137" t="s">
        <v>1900</v>
      </c>
      <c r="T46" s="138">
        <v>1</v>
      </c>
      <c r="U46" s="159">
        <v>1</v>
      </c>
      <c r="V46" s="160">
        <v>0</v>
      </c>
      <c r="W46" s="138">
        <v>1</v>
      </c>
      <c r="X46" s="138">
        <v>1</v>
      </c>
      <c r="Y46" s="138">
        <v>1</v>
      </c>
      <c r="Z46" s="138">
        <v>1</v>
      </c>
      <c r="AA46" s="133" t="s">
        <v>1459</v>
      </c>
      <c r="AB46" s="133"/>
    </row>
    <row r="47" spans="1:28" s="139" customFormat="1" ht="21" customHeight="1" x14ac:dyDescent="0.2">
      <c r="A47" s="133" t="s">
        <v>94</v>
      </c>
      <c r="B47" s="134">
        <v>36</v>
      </c>
      <c r="C47" s="134">
        <v>35</v>
      </c>
      <c r="D47" s="134">
        <v>46</v>
      </c>
      <c r="E47" s="133" t="s">
        <v>352</v>
      </c>
      <c r="F47" s="133" t="s">
        <v>353</v>
      </c>
      <c r="G47" s="135" t="s">
        <v>354</v>
      </c>
      <c r="H47" s="135" t="s">
        <v>355</v>
      </c>
      <c r="I47" s="133" t="s">
        <v>16</v>
      </c>
      <c r="J47" s="133" t="s">
        <v>356</v>
      </c>
      <c r="K47" s="133" t="s">
        <v>357</v>
      </c>
      <c r="L47" s="133" t="s">
        <v>358</v>
      </c>
      <c r="M47" s="45" t="s">
        <v>1859</v>
      </c>
      <c r="N47" s="45" t="s">
        <v>1860</v>
      </c>
      <c r="O47" s="45"/>
      <c r="P47" s="45" t="s">
        <v>1896</v>
      </c>
      <c r="Q47" s="136" t="s">
        <v>1895</v>
      </c>
      <c r="R47" s="137" t="s">
        <v>1901</v>
      </c>
      <c r="S47" s="137" t="s">
        <v>1900</v>
      </c>
      <c r="T47" s="138">
        <v>1</v>
      </c>
      <c r="U47" s="159">
        <v>1</v>
      </c>
      <c r="V47" s="160">
        <v>0</v>
      </c>
      <c r="W47" s="138">
        <v>1</v>
      </c>
      <c r="X47" s="138">
        <v>0</v>
      </c>
      <c r="Y47" s="138">
        <v>0</v>
      </c>
      <c r="Z47" s="138">
        <v>0</v>
      </c>
      <c r="AA47" s="133" t="s">
        <v>1877</v>
      </c>
      <c r="AB47" s="133"/>
    </row>
    <row r="48" spans="1:28" s="139" customFormat="1" ht="21" customHeight="1" x14ac:dyDescent="0.2">
      <c r="A48" s="133" t="s">
        <v>94</v>
      </c>
      <c r="B48" s="134">
        <v>37</v>
      </c>
      <c r="C48" s="134">
        <v>36</v>
      </c>
      <c r="D48" s="134">
        <v>47</v>
      </c>
      <c r="E48" s="133" t="s">
        <v>359</v>
      </c>
      <c r="F48" s="133" t="s">
        <v>253</v>
      </c>
      <c r="G48" s="135" t="s">
        <v>194</v>
      </c>
      <c r="H48" s="135" t="s">
        <v>360</v>
      </c>
      <c r="I48" s="133" t="s">
        <v>16</v>
      </c>
      <c r="J48" s="133" t="s">
        <v>361</v>
      </c>
      <c r="K48" s="133" t="s">
        <v>362</v>
      </c>
      <c r="L48" s="133" t="s">
        <v>363</v>
      </c>
      <c r="M48" s="45"/>
      <c r="N48" s="45"/>
      <c r="O48" s="45"/>
      <c r="P48" s="45" t="s">
        <v>20</v>
      </c>
      <c r="Q48" s="136"/>
      <c r="R48" s="137" t="s">
        <v>1901</v>
      </c>
      <c r="S48" s="137" t="s">
        <v>1900</v>
      </c>
      <c r="T48" s="138">
        <v>1</v>
      </c>
      <c r="U48" s="159">
        <v>0</v>
      </c>
      <c r="V48" s="160">
        <v>0</v>
      </c>
      <c r="W48" s="138">
        <v>0</v>
      </c>
      <c r="X48" s="138">
        <v>0</v>
      </c>
      <c r="Y48" s="138">
        <v>0</v>
      </c>
      <c r="Z48" s="138">
        <v>0</v>
      </c>
      <c r="AA48" s="133"/>
      <c r="AB48" s="133"/>
    </row>
    <row r="49" spans="1:28" s="139" customFormat="1" ht="21" customHeight="1" x14ac:dyDescent="0.2">
      <c r="A49" s="133" t="s">
        <v>94</v>
      </c>
      <c r="B49" s="134">
        <v>38</v>
      </c>
      <c r="C49" s="134">
        <v>37</v>
      </c>
      <c r="D49" s="134">
        <v>48</v>
      </c>
      <c r="E49" s="133" t="s">
        <v>359</v>
      </c>
      <c r="F49" s="133" t="s">
        <v>253</v>
      </c>
      <c r="G49" s="135" t="s">
        <v>364</v>
      </c>
      <c r="H49" s="135" t="s">
        <v>365</v>
      </c>
      <c r="I49" s="133" t="s">
        <v>16</v>
      </c>
      <c r="J49" s="133" t="s">
        <v>366</v>
      </c>
      <c r="K49" s="133" t="s">
        <v>367</v>
      </c>
      <c r="L49" s="133" t="s">
        <v>368</v>
      </c>
      <c r="M49" s="45"/>
      <c r="N49" s="45"/>
      <c r="O49" s="45"/>
      <c r="P49" s="45" t="s">
        <v>20</v>
      </c>
      <c r="Q49" s="136"/>
      <c r="R49" s="137" t="s">
        <v>1901</v>
      </c>
      <c r="S49" s="137" t="s">
        <v>1900</v>
      </c>
      <c r="T49" s="138">
        <v>1</v>
      </c>
      <c r="U49" s="159">
        <v>0</v>
      </c>
      <c r="V49" s="160">
        <v>0</v>
      </c>
      <c r="W49" s="138">
        <v>0</v>
      </c>
      <c r="X49" s="138">
        <v>0</v>
      </c>
      <c r="Y49" s="138">
        <v>0</v>
      </c>
      <c r="Z49" s="138">
        <v>0</v>
      </c>
      <c r="AA49" s="133"/>
      <c r="AB49" s="133"/>
    </row>
    <row r="50" spans="1:28" s="139" customFormat="1" ht="21" customHeight="1" x14ac:dyDescent="0.2">
      <c r="A50" s="133" t="s">
        <v>94</v>
      </c>
      <c r="B50" s="134">
        <v>39</v>
      </c>
      <c r="C50" s="134">
        <v>38</v>
      </c>
      <c r="D50" s="134">
        <v>49</v>
      </c>
      <c r="E50" s="133" t="s">
        <v>369</v>
      </c>
      <c r="F50" s="133" t="s">
        <v>370</v>
      </c>
      <c r="G50" s="135" t="s">
        <v>371</v>
      </c>
      <c r="H50" s="135" t="s">
        <v>372</v>
      </c>
      <c r="I50" s="133" t="s">
        <v>16</v>
      </c>
      <c r="J50" s="133" t="s">
        <v>373</v>
      </c>
      <c r="K50" s="133" t="s">
        <v>374</v>
      </c>
      <c r="L50" s="133" t="s">
        <v>375</v>
      </c>
      <c r="M50" s="45"/>
      <c r="N50" s="45"/>
      <c r="O50" s="45"/>
      <c r="P50" s="45" t="s">
        <v>20</v>
      </c>
      <c r="Q50" s="136"/>
      <c r="R50" s="137" t="s">
        <v>1901</v>
      </c>
      <c r="S50" s="137" t="s">
        <v>1900</v>
      </c>
      <c r="T50" s="138">
        <v>1</v>
      </c>
      <c r="U50" s="159">
        <v>0</v>
      </c>
      <c r="V50" s="160">
        <v>0</v>
      </c>
      <c r="W50" s="138">
        <v>0</v>
      </c>
      <c r="X50" s="138">
        <v>0</v>
      </c>
      <c r="Y50" s="138">
        <v>0</v>
      </c>
      <c r="Z50" s="138">
        <v>0</v>
      </c>
      <c r="AA50" s="133"/>
      <c r="AB50" s="133"/>
    </row>
    <row r="51" spans="1:28" s="139" customFormat="1" ht="21" customHeight="1" x14ac:dyDescent="0.2">
      <c r="A51" s="133" t="s">
        <v>94</v>
      </c>
      <c r="B51" s="134">
        <v>40</v>
      </c>
      <c r="C51" s="134">
        <v>39</v>
      </c>
      <c r="D51" s="134">
        <v>50</v>
      </c>
      <c r="E51" s="133" t="s">
        <v>376</v>
      </c>
      <c r="F51" s="133" t="s">
        <v>292</v>
      </c>
      <c r="G51" s="135" t="s">
        <v>104</v>
      </c>
      <c r="H51" s="135" t="s">
        <v>377</v>
      </c>
      <c r="I51" s="133" t="s">
        <v>16</v>
      </c>
      <c r="J51" s="133" t="s">
        <v>378</v>
      </c>
      <c r="K51" s="133" t="s">
        <v>379</v>
      </c>
      <c r="L51" s="133" t="s">
        <v>380</v>
      </c>
      <c r="M51" s="45"/>
      <c r="N51" s="45"/>
      <c r="O51" s="45"/>
      <c r="P51" s="45" t="s">
        <v>20</v>
      </c>
      <c r="Q51" s="136"/>
      <c r="R51" s="137" t="s">
        <v>1901</v>
      </c>
      <c r="S51" s="137" t="s">
        <v>1900</v>
      </c>
      <c r="T51" s="138">
        <v>1</v>
      </c>
      <c r="U51" s="159">
        <v>0</v>
      </c>
      <c r="V51" s="160">
        <v>0</v>
      </c>
      <c r="W51" s="138">
        <v>0</v>
      </c>
      <c r="X51" s="138">
        <v>0</v>
      </c>
      <c r="Y51" s="138">
        <v>0</v>
      </c>
      <c r="Z51" s="138">
        <v>0</v>
      </c>
      <c r="AA51" s="133"/>
      <c r="AB51" s="133"/>
    </row>
    <row r="52" spans="1:28" s="139" customFormat="1" ht="21" customHeight="1" x14ac:dyDescent="0.2">
      <c r="A52" s="133" t="s">
        <v>94</v>
      </c>
      <c r="B52" s="134">
        <v>41</v>
      </c>
      <c r="C52" s="134">
        <v>40</v>
      </c>
      <c r="D52" s="134">
        <v>51</v>
      </c>
      <c r="E52" s="133" t="s">
        <v>381</v>
      </c>
      <c r="F52" s="133" t="s">
        <v>329</v>
      </c>
      <c r="G52" s="135" t="s">
        <v>97</v>
      </c>
      <c r="H52" s="135" t="s">
        <v>382</v>
      </c>
      <c r="I52" s="133" t="s">
        <v>16</v>
      </c>
      <c r="J52" s="133" t="s">
        <v>383</v>
      </c>
      <c r="K52" s="133" t="s">
        <v>384</v>
      </c>
      <c r="L52" s="133" t="s">
        <v>385</v>
      </c>
      <c r="M52" s="45"/>
      <c r="N52" s="45"/>
      <c r="O52" s="45"/>
      <c r="P52" s="45" t="s">
        <v>20</v>
      </c>
      <c r="Q52" s="136"/>
      <c r="R52" s="137" t="s">
        <v>1901</v>
      </c>
      <c r="S52" s="137" t="s">
        <v>1900</v>
      </c>
      <c r="T52" s="138">
        <v>1</v>
      </c>
      <c r="U52" s="159">
        <v>0</v>
      </c>
      <c r="V52" s="160">
        <v>0</v>
      </c>
      <c r="W52" s="138">
        <v>0</v>
      </c>
      <c r="X52" s="138">
        <v>0</v>
      </c>
      <c r="Y52" s="138">
        <v>0</v>
      </c>
      <c r="Z52" s="138">
        <v>0</v>
      </c>
      <c r="AA52" s="133"/>
      <c r="AB52" s="133"/>
    </row>
    <row r="53" spans="1:28" s="139" customFormat="1" ht="21" customHeight="1" x14ac:dyDescent="0.2">
      <c r="A53" s="133" t="s">
        <v>94</v>
      </c>
      <c r="B53" s="134">
        <v>42</v>
      </c>
      <c r="C53" s="134">
        <v>41</v>
      </c>
      <c r="D53" s="134">
        <v>52</v>
      </c>
      <c r="E53" s="133" t="s">
        <v>386</v>
      </c>
      <c r="F53" s="133" t="s">
        <v>329</v>
      </c>
      <c r="G53" s="135" t="s">
        <v>231</v>
      </c>
      <c r="H53" s="135" t="s">
        <v>387</v>
      </c>
      <c r="I53" s="133" t="s">
        <v>16</v>
      </c>
      <c r="J53" s="133" t="s">
        <v>388</v>
      </c>
      <c r="K53" s="133" t="s">
        <v>389</v>
      </c>
      <c r="L53" s="133" t="s">
        <v>390</v>
      </c>
      <c r="M53" s="45"/>
      <c r="N53" s="45"/>
      <c r="O53" s="45"/>
      <c r="P53" s="45" t="s">
        <v>20</v>
      </c>
      <c r="Q53" s="136"/>
      <c r="R53" s="137" t="s">
        <v>1901</v>
      </c>
      <c r="S53" s="137" t="s">
        <v>1900</v>
      </c>
      <c r="T53" s="138">
        <v>1</v>
      </c>
      <c r="U53" s="159">
        <v>0</v>
      </c>
      <c r="V53" s="160">
        <v>0</v>
      </c>
      <c r="W53" s="138">
        <v>0</v>
      </c>
      <c r="X53" s="138">
        <v>0</v>
      </c>
      <c r="Y53" s="138">
        <v>0</v>
      </c>
      <c r="Z53" s="138">
        <v>0</v>
      </c>
      <c r="AA53" s="133"/>
      <c r="AB53" s="133"/>
    </row>
    <row r="54" spans="1:28" s="139" customFormat="1" ht="21" customHeight="1" x14ac:dyDescent="0.2">
      <c r="A54" s="133" t="s">
        <v>94</v>
      </c>
      <c r="B54" s="134">
        <v>43</v>
      </c>
      <c r="C54" s="134">
        <v>42</v>
      </c>
      <c r="D54" s="134">
        <v>53</v>
      </c>
      <c r="E54" s="133" t="s">
        <v>391</v>
      </c>
      <c r="F54" s="133" t="s">
        <v>253</v>
      </c>
      <c r="G54" s="135" t="s">
        <v>135</v>
      </c>
      <c r="H54" s="135" t="s">
        <v>136</v>
      </c>
      <c r="I54" s="133" t="s">
        <v>24</v>
      </c>
      <c r="J54" s="133" t="s">
        <v>392</v>
      </c>
      <c r="K54" s="133" t="s">
        <v>393</v>
      </c>
      <c r="L54" s="133" t="s">
        <v>394</v>
      </c>
      <c r="M54" s="45" t="s">
        <v>1387</v>
      </c>
      <c r="N54" s="45"/>
      <c r="O54" s="45" t="s">
        <v>1388</v>
      </c>
      <c r="P54" s="45" t="s">
        <v>1389</v>
      </c>
      <c r="Q54" s="136" t="s">
        <v>1386</v>
      </c>
      <c r="R54" s="137" t="s">
        <v>1901</v>
      </c>
      <c r="S54" s="137" t="s">
        <v>1900</v>
      </c>
      <c r="T54" s="138">
        <v>1</v>
      </c>
      <c r="U54" s="159">
        <v>1</v>
      </c>
      <c r="V54" s="160">
        <v>0</v>
      </c>
      <c r="W54" s="138">
        <v>1</v>
      </c>
      <c r="X54" s="138">
        <v>1</v>
      </c>
      <c r="Y54" s="138">
        <v>0</v>
      </c>
      <c r="Z54" s="138">
        <v>1</v>
      </c>
      <c r="AA54" s="133" t="s">
        <v>1451</v>
      </c>
      <c r="AB54" s="133"/>
    </row>
    <row r="55" spans="1:28" s="139" customFormat="1" ht="21" customHeight="1" x14ac:dyDescent="0.2">
      <c r="A55" s="133" t="s">
        <v>94</v>
      </c>
      <c r="B55" s="134">
        <v>44</v>
      </c>
      <c r="C55" s="134">
        <v>43</v>
      </c>
      <c r="D55" s="134">
        <v>54</v>
      </c>
      <c r="E55" s="133" t="s">
        <v>395</v>
      </c>
      <c r="F55" s="133" t="s">
        <v>253</v>
      </c>
      <c r="G55" s="135" t="s">
        <v>396</v>
      </c>
      <c r="H55" s="135" t="s">
        <v>397</v>
      </c>
      <c r="I55" s="133" t="s">
        <v>16</v>
      </c>
      <c r="J55" s="133" t="s">
        <v>398</v>
      </c>
      <c r="K55" s="133" t="s">
        <v>399</v>
      </c>
      <c r="L55" s="133" t="s">
        <v>400</v>
      </c>
      <c r="M55" s="45"/>
      <c r="N55" s="45"/>
      <c r="O55" s="45"/>
      <c r="P55" s="45" t="s">
        <v>20</v>
      </c>
      <c r="Q55" s="136"/>
      <c r="R55" s="137" t="s">
        <v>1901</v>
      </c>
      <c r="S55" s="137" t="s">
        <v>1900</v>
      </c>
      <c r="T55" s="138">
        <v>1</v>
      </c>
      <c r="U55" s="159">
        <v>0</v>
      </c>
      <c r="V55" s="160">
        <v>0</v>
      </c>
      <c r="W55" s="138">
        <v>0</v>
      </c>
      <c r="X55" s="138">
        <v>0</v>
      </c>
      <c r="Y55" s="138">
        <v>0</v>
      </c>
      <c r="Z55" s="138">
        <v>0</v>
      </c>
      <c r="AA55" s="133"/>
      <c r="AB55" s="133"/>
    </row>
    <row r="56" spans="1:28" s="139" customFormat="1" ht="21" customHeight="1" x14ac:dyDescent="0.2">
      <c r="A56" s="133" t="s">
        <v>94</v>
      </c>
      <c r="B56" s="134">
        <v>45</v>
      </c>
      <c r="C56" s="134">
        <v>44</v>
      </c>
      <c r="D56" s="134">
        <v>55</v>
      </c>
      <c r="E56" s="133" t="s">
        <v>401</v>
      </c>
      <c r="F56" s="133" t="s">
        <v>253</v>
      </c>
      <c r="G56" s="135" t="s">
        <v>402</v>
      </c>
      <c r="H56" s="135" t="s">
        <v>403</v>
      </c>
      <c r="I56" s="133" t="s">
        <v>16</v>
      </c>
      <c r="J56" s="133" t="s">
        <v>404</v>
      </c>
      <c r="K56" s="133" t="s">
        <v>405</v>
      </c>
      <c r="L56" s="133" t="s">
        <v>406</v>
      </c>
      <c r="M56" s="45" t="s">
        <v>1373</v>
      </c>
      <c r="N56" s="45"/>
      <c r="O56" s="45" t="s">
        <v>275</v>
      </c>
      <c r="P56" s="45" t="s">
        <v>1374</v>
      </c>
      <c r="Q56" s="136" t="s">
        <v>1375</v>
      </c>
      <c r="R56" s="137" t="s">
        <v>1901</v>
      </c>
      <c r="S56" s="137" t="s">
        <v>1900</v>
      </c>
      <c r="T56" s="138">
        <v>1</v>
      </c>
      <c r="U56" s="159">
        <v>1</v>
      </c>
      <c r="V56" s="160">
        <v>0</v>
      </c>
      <c r="W56" s="138">
        <v>1</v>
      </c>
      <c r="X56" s="138">
        <v>1</v>
      </c>
      <c r="Y56" s="138">
        <v>0</v>
      </c>
      <c r="Z56" s="138">
        <v>1</v>
      </c>
      <c r="AA56" s="133" t="s">
        <v>1878</v>
      </c>
      <c r="AB56" s="133"/>
    </row>
    <row r="57" spans="1:28" s="139" customFormat="1" ht="21" customHeight="1" x14ac:dyDescent="0.2">
      <c r="A57" s="133" t="s">
        <v>94</v>
      </c>
      <c r="B57" s="134">
        <v>46</v>
      </c>
      <c r="C57" s="134">
        <v>45</v>
      </c>
      <c r="D57" s="134">
        <v>56</v>
      </c>
      <c r="E57" s="133" t="s">
        <v>407</v>
      </c>
      <c r="F57" s="133" t="s">
        <v>408</v>
      </c>
      <c r="G57" s="135" t="s">
        <v>354</v>
      </c>
      <c r="H57" s="135" t="s">
        <v>409</v>
      </c>
      <c r="I57" s="133" t="s">
        <v>410</v>
      </c>
      <c r="J57" s="133" t="s">
        <v>411</v>
      </c>
      <c r="K57" s="133" t="s">
        <v>412</v>
      </c>
      <c r="L57" s="133" t="s">
        <v>413</v>
      </c>
      <c r="M57" s="45" t="s">
        <v>414</v>
      </c>
      <c r="N57" s="45"/>
      <c r="O57" s="45" t="s">
        <v>415</v>
      </c>
      <c r="P57" s="45" t="s">
        <v>20</v>
      </c>
      <c r="Q57" s="136" t="s">
        <v>416</v>
      </c>
      <c r="R57" s="137" t="s">
        <v>1901</v>
      </c>
      <c r="S57" s="137" t="s">
        <v>1900</v>
      </c>
      <c r="T57" s="138">
        <v>1</v>
      </c>
      <c r="U57" s="159">
        <v>1</v>
      </c>
      <c r="V57" s="160">
        <v>0</v>
      </c>
      <c r="W57" s="138">
        <v>1</v>
      </c>
      <c r="X57" s="138">
        <v>0</v>
      </c>
      <c r="Y57" s="138">
        <v>0</v>
      </c>
      <c r="Z57" s="138">
        <v>0</v>
      </c>
      <c r="AA57" s="133" t="s">
        <v>1897</v>
      </c>
      <c r="AB57" s="133"/>
    </row>
    <row r="58" spans="1:28" s="139" customFormat="1" ht="21" customHeight="1" x14ac:dyDescent="0.2">
      <c r="A58" s="133" t="s">
        <v>94</v>
      </c>
      <c r="B58" s="134">
        <v>47</v>
      </c>
      <c r="C58" s="134">
        <v>46</v>
      </c>
      <c r="D58" s="134">
        <v>57</v>
      </c>
      <c r="E58" s="133" t="s">
        <v>417</v>
      </c>
      <c r="F58" s="133" t="s">
        <v>418</v>
      </c>
      <c r="G58" s="135" t="s">
        <v>402</v>
      </c>
      <c r="H58" s="135" t="s">
        <v>419</v>
      </c>
      <c r="I58" s="133" t="s">
        <v>410</v>
      </c>
      <c r="J58" s="133" t="s">
        <v>420</v>
      </c>
      <c r="K58" s="133" t="s">
        <v>421</v>
      </c>
      <c r="L58" s="133" t="s">
        <v>422</v>
      </c>
      <c r="M58" s="45"/>
      <c r="N58" s="45"/>
      <c r="O58" s="45"/>
      <c r="P58" s="45" t="s">
        <v>20</v>
      </c>
      <c r="Q58" s="136"/>
      <c r="R58" s="137" t="s">
        <v>1901</v>
      </c>
      <c r="S58" s="137" t="s">
        <v>1900</v>
      </c>
      <c r="T58" s="138">
        <v>1</v>
      </c>
      <c r="U58" s="159">
        <v>0</v>
      </c>
      <c r="V58" s="160">
        <v>0</v>
      </c>
      <c r="W58" s="138">
        <v>0</v>
      </c>
      <c r="X58" s="138">
        <v>0</v>
      </c>
      <c r="Y58" s="138">
        <v>0</v>
      </c>
      <c r="Z58" s="138">
        <v>0</v>
      </c>
      <c r="AA58" s="133"/>
      <c r="AB58" s="133"/>
    </row>
    <row r="59" spans="1:28" s="139" customFormat="1" ht="21" customHeight="1" x14ac:dyDescent="0.2">
      <c r="A59" s="133" t="s">
        <v>423</v>
      </c>
      <c r="B59" s="140">
        <v>1</v>
      </c>
      <c r="C59" s="140">
        <v>23</v>
      </c>
      <c r="D59" s="134">
        <v>58</v>
      </c>
      <c r="E59" s="133" t="s">
        <v>424</v>
      </c>
      <c r="F59" s="142" t="s">
        <v>425</v>
      </c>
      <c r="G59" s="135" t="s">
        <v>14</v>
      </c>
      <c r="H59" s="135" t="s">
        <v>426</v>
      </c>
      <c r="I59" s="133" t="s">
        <v>64</v>
      </c>
      <c r="J59" s="133" t="s">
        <v>427</v>
      </c>
      <c r="K59" s="133" t="s">
        <v>428</v>
      </c>
      <c r="L59" s="133" t="s">
        <v>429</v>
      </c>
      <c r="M59" s="45" t="s">
        <v>430</v>
      </c>
      <c r="N59" s="45"/>
      <c r="O59" s="45" t="s">
        <v>226</v>
      </c>
      <c r="P59" s="45" t="s">
        <v>432</v>
      </c>
      <c r="Q59" s="136" t="s">
        <v>431</v>
      </c>
      <c r="R59" s="137" t="s">
        <v>1903</v>
      </c>
      <c r="S59" s="137" t="s">
        <v>1904</v>
      </c>
      <c r="T59" s="138">
        <v>1</v>
      </c>
      <c r="U59" s="159">
        <v>1</v>
      </c>
      <c r="V59" s="160">
        <v>0</v>
      </c>
      <c r="W59" s="138">
        <v>1</v>
      </c>
      <c r="X59" s="138">
        <v>0</v>
      </c>
      <c r="Y59" s="138">
        <v>0</v>
      </c>
      <c r="Z59" s="138">
        <v>0</v>
      </c>
      <c r="AA59" s="143" t="s">
        <v>1507</v>
      </c>
      <c r="AB59" s="144"/>
    </row>
    <row r="60" spans="1:28" s="139" customFormat="1" ht="21" customHeight="1" x14ac:dyDescent="0.2">
      <c r="A60" s="133" t="s">
        <v>423</v>
      </c>
      <c r="B60" s="140">
        <v>2</v>
      </c>
      <c r="C60" s="140">
        <v>21</v>
      </c>
      <c r="D60" s="134">
        <v>59</v>
      </c>
      <c r="E60" s="133" t="s">
        <v>433</v>
      </c>
      <c r="F60" s="142" t="s">
        <v>434</v>
      </c>
      <c r="G60" s="135" t="s">
        <v>14</v>
      </c>
      <c r="H60" s="135" t="s">
        <v>435</v>
      </c>
      <c r="I60" s="133" t="s">
        <v>64</v>
      </c>
      <c r="J60" s="133" t="s">
        <v>436</v>
      </c>
      <c r="K60" s="133" t="s">
        <v>437</v>
      </c>
      <c r="L60" s="133" t="s">
        <v>438</v>
      </c>
      <c r="M60" s="45" t="s">
        <v>1412</v>
      </c>
      <c r="N60" s="45"/>
      <c r="O60" s="45" t="s">
        <v>1732</v>
      </c>
      <c r="P60" s="45" t="s">
        <v>439</v>
      </c>
      <c r="Q60" s="136" t="s">
        <v>1493</v>
      </c>
      <c r="R60" s="137" t="s">
        <v>1903</v>
      </c>
      <c r="S60" s="137" t="s">
        <v>1904</v>
      </c>
      <c r="T60" s="138">
        <v>1</v>
      </c>
      <c r="U60" s="159">
        <v>1</v>
      </c>
      <c r="V60" s="160">
        <v>0</v>
      </c>
      <c r="W60" s="138">
        <v>1</v>
      </c>
      <c r="X60" s="138">
        <v>1</v>
      </c>
      <c r="Y60" s="138">
        <v>0</v>
      </c>
      <c r="Z60" s="138">
        <v>1</v>
      </c>
      <c r="AA60" s="143" t="s">
        <v>1460</v>
      </c>
      <c r="AB60" s="144"/>
    </row>
    <row r="61" spans="1:28" s="139" customFormat="1" ht="21" customHeight="1" x14ac:dyDescent="0.2">
      <c r="A61" s="133" t="s">
        <v>423</v>
      </c>
      <c r="B61" s="140">
        <v>3</v>
      </c>
      <c r="C61" s="140">
        <v>22</v>
      </c>
      <c r="D61" s="134">
        <v>60</v>
      </c>
      <c r="E61" s="133" t="s">
        <v>440</v>
      </c>
      <c r="F61" s="133" t="s">
        <v>441</v>
      </c>
      <c r="G61" s="135" t="s">
        <v>14</v>
      </c>
      <c r="H61" s="135" t="s">
        <v>442</v>
      </c>
      <c r="I61" s="133" t="s">
        <v>64</v>
      </c>
      <c r="J61" s="133" t="s">
        <v>443</v>
      </c>
      <c r="K61" s="133" t="s">
        <v>444</v>
      </c>
      <c r="L61" s="133" t="s">
        <v>445</v>
      </c>
      <c r="M61" s="45"/>
      <c r="N61" s="45"/>
      <c r="O61" s="45"/>
      <c r="P61" s="45"/>
      <c r="Q61" s="136"/>
      <c r="R61" s="137" t="s">
        <v>1903</v>
      </c>
      <c r="S61" s="137" t="s">
        <v>1904</v>
      </c>
      <c r="T61" s="138">
        <v>1</v>
      </c>
      <c r="U61" s="159">
        <v>0</v>
      </c>
      <c r="V61" s="160">
        <v>0</v>
      </c>
      <c r="W61" s="138">
        <v>0</v>
      </c>
      <c r="X61" s="138">
        <v>0</v>
      </c>
      <c r="Y61" s="138">
        <v>0</v>
      </c>
      <c r="Z61" s="138">
        <v>0</v>
      </c>
      <c r="AA61" s="133"/>
      <c r="AB61" s="133"/>
    </row>
    <row r="62" spans="1:28" s="139" customFormat="1" ht="21" customHeight="1" x14ac:dyDescent="0.2">
      <c r="A62" s="133" t="s">
        <v>423</v>
      </c>
      <c r="B62" s="140">
        <v>4</v>
      </c>
      <c r="C62" s="140">
        <v>3</v>
      </c>
      <c r="D62" s="134">
        <v>61</v>
      </c>
      <c r="E62" s="133" t="s">
        <v>446</v>
      </c>
      <c r="F62" s="133" t="s">
        <v>447</v>
      </c>
      <c r="G62" s="135" t="s">
        <v>14</v>
      </c>
      <c r="H62" s="135" t="s">
        <v>448</v>
      </c>
      <c r="I62" s="133" t="s">
        <v>449</v>
      </c>
      <c r="J62" s="133" t="s">
        <v>450</v>
      </c>
      <c r="K62" s="133" t="s">
        <v>451</v>
      </c>
      <c r="L62" s="133" t="s">
        <v>452</v>
      </c>
      <c r="M62" s="45" t="s">
        <v>453</v>
      </c>
      <c r="N62" s="45"/>
      <c r="O62" s="45" t="s">
        <v>454</v>
      </c>
      <c r="P62" s="45" t="s">
        <v>456</v>
      </c>
      <c r="Q62" s="136" t="s">
        <v>455</v>
      </c>
      <c r="R62" s="137" t="s">
        <v>1903</v>
      </c>
      <c r="S62" s="137" t="s">
        <v>1904</v>
      </c>
      <c r="T62" s="138">
        <v>1</v>
      </c>
      <c r="U62" s="159">
        <v>1</v>
      </c>
      <c r="V62" s="160">
        <v>0</v>
      </c>
      <c r="W62" s="138">
        <v>1</v>
      </c>
      <c r="X62" s="138">
        <v>1</v>
      </c>
      <c r="Y62" s="138">
        <v>1</v>
      </c>
      <c r="Z62" s="138">
        <v>0</v>
      </c>
      <c r="AA62" s="133" t="s">
        <v>1879</v>
      </c>
      <c r="AB62" s="133"/>
    </row>
    <row r="63" spans="1:28" s="139" customFormat="1" ht="21" customHeight="1" x14ac:dyDescent="0.2">
      <c r="A63" s="133" t="s">
        <v>423</v>
      </c>
      <c r="B63" s="140">
        <v>5</v>
      </c>
      <c r="C63" s="140">
        <v>4</v>
      </c>
      <c r="D63" s="134">
        <v>62</v>
      </c>
      <c r="E63" s="133" t="s">
        <v>457</v>
      </c>
      <c r="F63" s="133" t="s">
        <v>458</v>
      </c>
      <c r="G63" s="135" t="s">
        <v>14</v>
      </c>
      <c r="H63" s="135" t="s">
        <v>459</v>
      </c>
      <c r="I63" s="133" t="s">
        <v>449</v>
      </c>
      <c r="J63" s="133" t="s">
        <v>460</v>
      </c>
      <c r="K63" s="133" t="s">
        <v>461</v>
      </c>
      <c r="L63" s="133" t="s">
        <v>462</v>
      </c>
      <c r="M63" s="145" t="s">
        <v>463</v>
      </c>
      <c r="N63" s="145"/>
      <c r="O63" s="145"/>
      <c r="P63" s="45"/>
      <c r="Q63" s="146"/>
      <c r="R63" s="137" t="s">
        <v>1903</v>
      </c>
      <c r="S63" s="137" t="s">
        <v>1904</v>
      </c>
      <c r="T63" s="138">
        <v>1</v>
      </c>
      <c r="U63" s="159">
        <v>1</v>
      </c>
      <c r="V63" s="160">
        <v>1</v>
      </c>
      <c r="W63" s="138">
        <v>0</v>
      </c>
      <c r="X63" s="138">
        <v>0</v>
      </c>
      <c r="Y63" s="138">
        <v>0</v>
      </c>
      <c r="Z63" s="138">
        <v>0</v>
      </c>
      <c r="AA63" s="133" t="s">
        <v>1424</v>
      </c>
      <c r="AB63" s="133" t="s">
        <v>1752</v>
      </c>
    </row>
    <row r="64" spans="1:28" s="139" customFormat="1" ht="21" customHeight="1" x14ac:dyDescent="0.2">
      <c r="A64" s="133" t="s">
        <v>423</v>
      </c>
      <c r="B64" s="140">
        <v>6</v>
      </c>
      <c r="C64" s="140">
        <v>5</v>
      </c>
      <c r="D64" s="134">
        <v>63</v>
      </c>
      <c r="E64" s="133" t="s">
        <v>464</v>
      </c>
      <c r="F64" s="133" t="s">
        <v>14</v>
      </c>
      <c r="G64" s="135" t="s">
        <v>14</v>
      </c>
      <c r="H64" s="135" t="s">
        <v>465</v>
      </c>
      <c r="I64" s="133" t="s">
        <v>466</v>
      </c>
      <c r="J64" s="133" t="s">
        <v>467</v>
      </c>
      <c r="K64" s="133" t="s">
        <v>468</v>
      </c>
      <c r="L64" s="133" t="s">
        <v>469</v>
      </c>
      <c r="M64" s="45"/>
      <c r="N64" s="45"/>
      <c r="O64" s="45"/>
      <c r="P64" s="45"/>
      <c r="Q64" s="136"/>
      <c r="R64" s="137" t="s">
        <v>1903</v>
      </c>
      <c r="S64" s="137" t="s">
        <v>1904</v>
      </c>
      <c r="T64" s="138">
        <v>1</v>
      </c>
      <c r="U64" s="159">
        <v>0</v>
      </c>
      <c r="V64" s="160">
        <v>0</v>
      </c>
      <c r="W64" s="138">
        <v>0</v>
      </c>
      <c r="X64" s="138">
        <v>0</v>
      </c>
      <c r="Y64" s="138">
        <v>0</v>
      </c>
      <c r="Z64" s="138">
        <v>0</v>
      </c>
      <c r="AA64" s="133"/>
      <c r="AB64" s="133"/>
    </row>
    <row r="65" spans="1:28" s="139" customFormat="1" ht="21" customHeight="1" x14ac:dyDescent="0.2">
      <c r="A65" s="133" t="s">
        <v>423</v>
      </c>
      <c r="B65" s="140">
        <v>7</v>
      </c>
      <c r="C65" s="140">
        <v>6</v>
      </c>
      <c r="D65" s="134">
        <v>64</v>
      </c>
      <c r="E65" s="133" t="s">
        <v>470</v>
      </c>
      <c r="F65" s="133" t="s">
        <v>14</v>
      </c>
      <c r="G65" s="135" t="s">
        <v>14</v>
      </c>
      <c r="H65" s="135" t="s">
        <v>471</v>
      </c>
      <c r="I65" s="133" t="s">
        <v>472</v>
      </c>
      <c r="J65" s="133" t="s">
        <v>473</v>
      </c>
      <c r="K65" s="133" t="s">
        <v>474</v>
      </c>
      <c r="L65" s="133" t="s">
        <v>475</v>
      </c>
      <c r="M65" s="45" t="s">
        <v>476</v>
      </c>
      <c r="N65" s="45"/>
      <c r="O65" s="45"/>
      <c r="P65" s="45" t="s">
        <v>478</v>
      </c>
      <c r="Q65" s="136" t="s">
        <v>477</v>
      </c>
      <c r="R65" s="137" t="s">
        <v>1903</v>
      </c>
      <c r="S65" s="137" t="s">
        <v>1904</v>
      </c>
      <c r="T65" s="138">
        <v>1</v>
      </c>
      <c r="U65" s="159">
        <v>1</v>
      </c>
      <c r="V65" s="160">
        <v>0</v>
      </c>
      <c r="W65" s="138">
        <v>1</v>
      </c>
      <c r="X65" s="138">
        <v>0</v>
      </c>
      <c r="Y65" s="138">
        <v>0</v>
      </c>
      <c r="Z65" s="138">
        <v>0</v>
      </c>
      <c r="AA65" s="133"/>
      <c r="AB65" s="133"/>
    </row>
    <row r="66" spans="1:28" s="139" customFormat="1" ht="21" customHeight="1" x14ac:dyDescent="0.2">
      <c r="A66" s="133" t="s">
        <v>423</v>
      </c>
      <c r="B66" s="140">
        <v>8</v>
      </c>
      <c r="C66" s="140">
        <v>7</v>
      </c>
      <c r="D66" s="134">
        <v>65</v>
      </c>
      <c r="E66" s="133" t="s">
        <v>479</v>
      </c>
      <c r="F66" s="133" t="s">
        <v>480</v>
      </c>
      <c r="G66" s="135" t="s">
        <v>14</v>
      </c>
      <c r="H66" s="135" t="s">
        <v>481</v>
      </c>
      <c r="I66" s="133" t="s">
        <v>466</v>
      </c>
      <c r="J66" s="133" t="s">
        <v>482</v>
      </c>
      <c r="K66" s="133" t="s">
        <v>483</v>
      </c>
      <c r="L66" s="133" t="s">
        <v>484</v>
      </c>
      <c r="M66" s="45"/>
      <c r="N66" s="45"/>
      <c r="O66" s="45"/>
      <c r="P66" s="147" t="s">
        <v>1413</v>
      </c>
      <c r="Q66" s="148"/>
      <c r="R66" s="137" t="s">
        <v>1903</v>
      </c>
      <c r="S66" s="137" t="s">
        <v>1904</v>
      </c>
      <c r="T66" s="138">
        <v>1</v>
      </c>
      <c r="U66" s="159">
        <v>0</v>
      </c>
      <c r="V66" s="160">
        <v>0</v>
      </c>
      <c r="W66" s="138">
        <v>0</v>
      </c>
      <c r="X66" s="138">
        <v>0</v>
      </c>
      <c r="Y66" s="138">
        <v>0</v>
      </c>
      <c r="Z66" s="138">
        <v>0</v>
      </c>
      <c r="AA66" s="133"/>
      <c r="AB66" s="133"/>
    </row>
    <row r="67" spans="1:28" s="139" customFormat="1" ht="21" customHeight="1" x14ac:dyDescent="0.2">
      <c r="A67" s="133" t="s">
        <v>423</v>
      </c>
      <c r="B67" s="140">
        <v>9</v>
      </c>
      <c r="C67" s="140">
        <v>8</v>
      </c>
      <c r="D67" s="134">
        <v>66</v>
      </c>
      <c r="E67" s="133" t="s">
        <v>485</v>
      </c>
      <c r="F67" s="133" t="s">
        <v>486</v>
      </c>
      <c r="G67" s="135" t="s">
        <v>14</v>
      </c>
      <c r="H67" s="135" t="s">
        <v>487</v>
      </c>
      <c r="I67" s="133" t="s">
        <v>449</v>
      </c>
      <c r="J67" s="133" t="s">
        <v>488</v>
      </c>
      <c r="K67" s="133" t="s">
        <v>489</v>
      </c>
      <c r="L67" s="133" t="s">
        <v>490</v>
      </c>
      <c r="M67" s="45" t="s">
        <v>1808</v>
      </c>
      <c r="N67" s="45" t="s">
        <v>1807</v>
      </c>
      <c r="O67" s="45" t="s">
        <v>14</v>
      </c>
      <c r="P67" s="45" t="s">
        <v>1809</v>
      </c>
      <c r="Q67" s="136" t="s">
        <v>1810</v>
      </c>
      <c r="R67" s="137" t="s">
        <v>1903</v>
      </c>
      <c r="S67" s="137" t="s">
        <v>1904</v>
      </c>
      <c r="T67" s="138">
        <v>1</v>
      </c>
      <c r="U67" s="159">
        <v>1</v>
      </c>
      <c r="V67" s="160">
        <v>0</v>
      </c>
      <c r="W67" s="138">
        <v>1</v>
      </c>
      <c r="X67" s="138">
        <v>0</v>
      </c>
      <c r="Y67" s="138">
        <v>0</v>
      </c>
      <c r="Z67" s="138">
        <v>0</v>
      </c>
      <c r="AA67" s="133" t="s">
        <v>1880</v>
      </c>
      <c r="AB67" s="133"/>
    </row>
    <row r="68" spans="1:28" s="139" customFormat="1" ht="21" customHeight="1" x14ac:dyDescent="0.2">
      <c r="A68" s="133" t="s">
        <v>423</v>
      </c>
      <c r="B68" s="140">
        <v>10</v>
      </c>
      <c r="C68" s="140">
        <v>9</v>
      </c>
      <c r="D68" s="134">
        <v>67</v>
      </c>
      <c r="E68" s="133" t="s">
        <v>491</v>
      </c>
      <c r="F68" s="133" t="s">
        <v>492</v>
      </c>
      <c r="G68" s="135" t="s">
        <v>14</v>
      </c>
      <c r="H68" s="135" t="s">
        <v>493</v>
      </c>
      <c r="I68" s="133" t="s">
        <v>449</v>
      </c>
      <c r="J68" s="133" t="s">
        <v>494</v>
      </c>
      <c r="K68" s="133" t="s">
        <v>495</v>
      </c>
      <c r="L68" s="133" t="s">
        <v>496</v>
      </c>
      <c r="M68" s="45"/>
      <c r="N68" s="45"/>
      <c r="O68" s="45"/>
      <c r="P68" s="45"/>
      <c r="Q68" s="136"/>
      <c r="R68" s="137" t="s">
        <v>1903</v>
      </c>
      <c r="S68" s="137" t="s">
        <v>1904</v>
      </c>
      <c r="T68" s="138">
        <v>1</v>
      </c>
      <c r="U68" s="159">
        <v>0</v>
      </c>
      <c r="V68" s="160">
        <v>0</v>
      </c>
      <c r="W68" s="138">
        <v>0</v>
      </c>
      <c r="X68" s="138">
        <v>0</v>
      </c>
      <c r="Y68" s="138">
        <v>0</v>
      </c>
      <c r="Z68" s="138">
        <v>0</v>
      </c>
      <c r="AA68" s="133"/>
      <c r="AB68" s="133"/>
    </row>
    <row r="69" spans="1:28" s="139" customFormat="1" ht="21" customHeight="1" x14ac:dyDescent="0.2">
      <c r="A69" s="133" t="s">
        <v>423</v>
      </c>
      <c r="B69" s="140">
        <v>11</v>
      </c>
      <c r="C69" s="140">
        <v>10</v>
      </c>
      <c r="D69" s="134">
        <v>68</v>
      </c>
      <c r="E69" s="133" t="s">
        <v>497</v>
      </c>
      <c r="F69" s="133" t="s">
        <v>498</v>
      </c>
      <c r="G69" s="135" t="s">
        <v>14</v>
      </c>
      <c r="H69" s="135" t="s">
        <v>499</v>
      </c>
      <c r="I69" s="133" t="s">
        <v>449</v>
      </c>
      <c r="J69" s="133" t="s">
        <v>500</v>
      </c>
      <c r="K69" s="133" t="s">
        <v>501</v>
      </c>
      <c r="L69" s="133" t="s">
        <v>502</v>
      </c>
      <c r="M69" s="45"/>
      <c r="N69" s="45"/>
      <c r="O69" s="45"/>
      <c r="P69" s="45"/>
      <c r="Q69" s="136"/>
      <c r="R69" s="137" t="s">
        <v>1903</v>
      </c>
      <c r="S69" s="137" t="s">
        <v>1904</v>
      </c>
      <c r="T69" s="138">
        <v>1</v>
      </c>
      <c r="U69" s="159">
        <v>0</v>
      </c>
      <c r="V69" s="160">
        <v>0</v>
      </c>
      <c r="W69" s="138">
        <v>0</v>
      </c>
      <c r="X69" s="138">
        <v>0</v>
      </c>
      <c r="Y69" s="138">
        <v>0</v>
      </c>
      <c r="Z69" s="138">
        <v>0</v>
      </c>
      <c r="AA69" s="133"/>
      <c r="AB69" s="133"/>
    </row>
    <row r="70" spans="1:28" s="139" customFormat="1" ht="21" customHeight="1" x14ac:dyDescent="0.2">
      <c r="A70" s="133" t="s">
        <v>423</v>
      </c>
      <c r="B70" s="140">
        <v>12</v>
      </c>
      <c r="C70" s="140">
        <v>11</v>
      </c>
      <c r="D70" s="134">
        <v>69</v>
      </c>
      <c r="E70" s="133" t="s">
        <v>503</v>
      </c>
      <c r="F70" s="133" t="s">
        <v>14</v>
      </c>
      <c r="G70" s="135" t="s">
        <v>14</v>
      </c>
      <c r="H70" s="135" t="s">
        <v>504</v>
      </c>
      <c r="I70" s="133" t="s">
        <v>449</v>
      </c>
      <c r="J70" s="133" t="s">
        <v>505</v>
      </c>
      <c r="K70" s="133" t="s">
        <v>506</v>
      </c>
      <c r="L70" s="133" t="s">
        <v>507</v>
      </c>
      <c r="M70" s="45"/>
      <c r="N70" s="45"/>
      <c r="O70" s="45"/>
      <c r="P70" s="45"/>
      <c r="Q70" s="136"/>
      <c r="R70" s="137" t="s">
        <v>1903</v>
      </c>
      <c r="S70" s="137" t="s">
        <v>1904</v>
      </c>
      <c r="T70" s="138">
        <v>1</v>
      </c>
      <c r="U70" s="159">
        <v>0</v>
      </c>
      <c r="V70" s="160">
        <v>0</v>
      </c>
      <c r="W70" s="138">
        <v>0</v>
      </c>
      <c r="X70" s="138">
        <v>0</v>
      </c>
      <c r="Y70" s="138">
        <v>0</v>
      </c>
      <c r="Z70" s="138">
        <v>0</v>
      </c>
      <c r="AA70" s="133"/>
      <c r="AB70" s="133"/>
    </row>
    <row r="71" spans="1:28" s="139" customFormat="1" ht="21" customHeight="1" x14ac:dyDescent="0.2">
      <c r="A71" s="133" t="s">
        <v>423</v>
      </c>
      <c r="B71" s="140">
        <v>13</v>
      </c>
      <c r="C71" s="140">
        <v>12</v>
      </c>
      <c r="D71" s="134">
        <v>70</v>
      </c>
      <c r="E71" s="133" t="s">
        <v>508</v>
      </c>
      <c r="F71" s="133" t="s">
        <v>269</v>
      </c>
      <c r="G71" s="135" t="s">
        <v>14</v>
      </c>
      <c r="H71" s="135" t="s">
        <v>509</v>
      </c>
      <c r="I71" s="133" t="s">
        <v>449</v>
      </c>
      <c r="J71" s="133" t="s">
        <v>510</v>
      </c>
      <c r="K71" s="133" t="s">
        <v>511</v>
      </c>
      <c r="L71" s="133" t="s">
        <v>512</v>
      </c>
      <c r="M71" s="45" t="s">
        <v>1851</v>
      </c>
      <c r="N71" s="45" t="s">
        <v>1852</v>
      </c>
      <c r="O71" s="45"/>
      <c r="P71" s="45" t="s">
        <v>1853</v>
      </c>
      <c r="Q71" s="136" t="s">
        <v>1854</v>
      </c>
      <c r="R71" s="137" t="s">
        <v>1903</v>
      </c>
      <c r="S71" s="137" t="s">
        <v>1904</v>
      </c>
      <c r="T71" s="138">
        <v>1</v>
      </c>
      <c r="U71" s="159">
        <v>0</v>
      </c>
      <c r="V71" s="160">
        <v>0</v>
      </c>
      <c r="W71" s="138">
        <v>0</v>
      </c>
      <c r="X71" s="138">
        <v>0</v>
      </c>
      <c r="Y71" s="138">
        <v>0</v>
      </c>
      <c r="Z71" s="138">
        <v>0</v>
      </c>
      <c r="AA71" s="133" t="s">
        <v>1881</v>
      </c>
      <c r="AB71" s="133"/>
    </row>
    <row r="72" spans="1:28" s="139" customFormat="1" ht="21" customHeight="1" x14ac:dyDescent="0.2">
      <c r="A72" s="133" t="s">
        <v>423</v>
      </c>
      <c r="B72" s="140">
        <v>14</v>
      </c>
      <c r="C72" s="140">
        <v>13</v>
      </c>
      <c r="D72" s="134">
        <v>71</v>
      </c>
      <c r="E72" s="133" t="s">
        <v>514</v>
      </c>
      <c r="F72" s="133" t="s">
        <v>515</v>
      </c>
      <c r="G72" s="135" t="s">
        <v>14</v>
      </c>
      <c r="H72" s="135" t="s">
        <v>516</v>
      </c>
      <c r="I72" s="133" t="s">
        <v>449</v>
      </c>
      <c r="J72" s="133" t="s">
        <v>517</v>
      </c>
      <c r="K72" s="133" t="s">
        <v>518</v>
      </c>
      <c r="L72" s="133" t="s">
        <v>519</v>
      </c>
      <c r="M72" s="45"/>
      <c r="N72" s="45"/>
      <c r="O72" s="45"/>
      <c r="P72" s="45"/>
      <c r="Q72" s="136"/>
      <c r="R72" s="137" t="s">
        <v>1903</v>
      </c>
      <c r="S72" s="137" t="s">
        <v>1904</v>
      </c>
      <c r="T72" s="138">
        <v>1</v>
      </c>
      <c r="U72" s="159">
        <v>0</v>
      </c>
      <c r="V72" s="160">
        <v>0</v>
      </c>
      <c r="W72" s="138">
        <v>0</v>
      </c>
      <c r="X72" s="138">
        <v>0</v>
      </c>
      <c r="Y72" s="138">
        <v>0</v>
      </c>
      <c r="Z72" s="138">
        <v>0</v>
      </c>
      <c r="AA72" s="133"/>
      <c r="AB72" s="133"/>
    </row>
    <row r="73" spans="1:28" s="139" customFormat="1" ht="21" customHeight="1" x14ac:dyDescent="0.2">
      <c r="A73" s="133" t="s">
        <v>423</v>
      </c>
      <c r="B73" s="140">
        <v>15</v>
      </c>
      <c r="C73" s="140">
        <v>14</v>
      </c>
      <c r="D73" s="134">
        <v>72</v>
      </c>
      <c r="E73" s="133" t="s">
        <v>520</v>
      </c>
      <c r="F73" s="133" t="s">
        <v>14</v>
      </c>
      <c r="G73" s="135" t="s">
        <v>14</v>
      </c>
      <c r="H73" s="135" t="s">
        <v>521</v>
      </c>
      <c r="I73" s="133" t="s">
        <v>449</v>
      </c>
      <c r="J73" s="133" t="s">
        <v>522</v>
      </c>
      <c r="K73" s="133" t="s">
        <v>523</v>
      </c>
      <c r="L73" s="133" t="s">
        <v>524</v>
      </c>
      <c r="M73" s="45" t="s">
        <v>1940</v>
      </c>
      <c r="N73" s="45"/>
      <c r="O73" s="45" t="s">
        <v>525</v>
      </c>
      <c r="P73" s="45" t="s">
        <v>526</v>
      </c>
      <c r="Q73" s="136"/>
      <c r="R73" s="137" t="s">
        <v>1903</v>
      </c>
      <c r="S73" s="137" t="s">
        <v>1904</v>
      </c>
      <c r="T73" s="138">
        <v>1</v>
      </c>
      <c r="U73" s="159">
        <v>1</v>
      </c>
      <c r="V73" s="160">
        <v>1</v>
      </c>
      <c r="W73" s="138">
        <v>0</v>
      </c>
      <c r="X73" s="138">
        <v>0</v>
      </c>
      <c r="Y73" s="138">
        <v>0</v>
      </c>
      <c r="Z73" s="138">
        <v>0</v>
      </c>
      <c r="AA73" s="133" t="s">
        <v>1501</v>
      </c>
      <c r="AB73" s="133"/>
    </row>
    <row r="74" spans="1:28" s="139" customFormat="1" ht="21" customHeight="1" x14ac:dyDescent="0.2">
      <c r="A74" s="133" t="s">
        <v>423</v>
      </c>
      <c r="B74" s="140">
        <v>16</v>
      </c>
      <c r="C74" s="140">
        <v>2</v>
      </c>
      <c r="D74" s="134">
        <v>73</v>
      </c>
      <c r="E74" s="133" t="s">
        <v>527</v>
      </c>
      <c r="F74" s="133" t="s">
        <v>528</v>
      </c>
      <c r="G74" s="135" t="s">
        <v>14</v>
      </c>
      <c r="H74" s="135" t="s">
        <v>529</v>
      </c>
      <c r="I74" s="133" t="s">
        <v>472</v>
      </c>
      <c r="J74" s="133" t="s">
        <v>530</v>
      </c>
      <c r="K74" s="133" t="s">
        <v>531</v>
      </c>
      <c r="L74" s="133" t="s">
        <v>532</v>
      </c>
      <c r="M74" s="45"/>
      <c r="N74" s="45"/>
      <c r="O74" s="45"/>
      <c r="P74" s="45"/>
      <c r="Q74" s="136"/>
      <c r="R74" s="137" t="s">
        <v>1903</v>
      </c>
      <c r="S74" s="137" t="s">
        <v>1904</v>
      </c>
      <c r="T74" s="138">
        <v>1</v>
      </c>
      <c r="U74" s="159">
        <v>0</v>
      </c>
      <c r="V74" s="160">
        <v>0</v>
      </c>
      <c r="W74" s="138">
        <v>0</v>
      </c>
      <c r="X74" s="138">
        <v>0</v>
      </c>
      <c r="Y74" s="138">
        <v>0</v>
      </c>
      <c r="Z74" s="138">
        <v>0</v>
      </c>
      <c r="AA74" s="133"/>
      <c r="AB74" s="133"/>
    </row>
    <row r="75" spans="1:28" s="139" customFormat="1" ht="21" customHeight="1" x14ac:dyDescent="0.2">
      <c r="A75" s="133" t="s">
        <v>423</v>
      </c>
      <c r="B75" s="140">
        <v>17</v>
      </c>
      <c r="C75" s="140">
        <v>15</v>
      </c>
      <c r="D75" s="134">
        <v>74</v>
      </c>
      <c r="E75" s="133" t="s">
        <v>533</v>
      </c>
      <c r="F75" s="133" t="s">
        <v>534</v>
      </c>
      <c r="G75" s="135" t="s">
        <v>14</v>
      </c>
      <c r="H75" s="135" t="s">
        <v>535</v>
      </c>
      <c r="I75" s="133" t="s">
        <v>449</v>
      </c>
      <c r="J75" s="133" t="s">
        <v>536</v>
      </c>
      <c r="K75" s="133" t="s">
        <v>537</v>
      </c>
      <c r="L75" s="133" t="s">
        <v>538</v>
      </c>
      <c r="M75" s="45" t="s">
        <v>539</v>
      </c>
      <c r="N75" s="45"/>
      <c r="O75" s="45" t="s">
        <v>540</v>
      </c>
      <c r="P75" s="45" t="s">
        <v>1514</v>
      </c>
      <c r="Q75" s="136" t="s">
        <v>541</v>
      </c>
      <c r="R75" s="137" t="s">
        <v>1903</v>
      </c>
      <c r="S75" s="137" t="s">
        <v>1904</v>
      </c>
      <c r="T75" s="138">
        <v>1</v>
      </c>
      <c r="U75" s="159">
        <v>1</v>
      </c>
      <c r="V75" s="160">
        <v>0</v>
      </c>
      <c r="W75" s="138">
        <v>1</v>
      </c>
      <c r="X75" s="138">
        <v>0</v>
      </c>
      <c r="Y75" s="138">
        <v>0</v>
      </c>
      <c r="Z75" s="138">
        <v>0</v>
      </c>
      <c r="AA75" s="133" t="s">
        <v>1515</v>
      </c>
      <c r="AB75" s="133"/>
    </row>
    <row r="76" spans="1:28" s="139" customFormat="1" ht="21" customHeight="1" x14ac:dyDescent="0.2">
      <c r="A76" s="133" t="s">
        <v>423</v>
      </c>
      <c r="B76" s="140">
        <v>18</v>
      </c>
      <c r="C76" s="140">
        <v>16</v>
      </c>
      <c r="D76" s="134">
        <v>75</v>
      </c>
      <c r="E76" s="133" t="s">
        <v>542</v>
      </c>
      <c r="F76" s="133" t="s">
        <v>543</v>
      </c>
      <c r="G76" s="135" t="s">
        <v>14</v>
      </c>
      <c r="H76" s="135" t="s">
        <v>544</v>
      </c>
      <c r="I76" s="133" t="s">
        <v>449</v>
      </c>
      <c r="J76" s="133" t="s">
        <v>545</v>
      </c>
      <c r="K76" s="133" t="s">
        <v>546</v>
      </c>
      <c r="L76" s="133" t="s">
        <v>547</v>
      </c>
      <c r="M76" s="133" t="s">
        <v>1498</v>
      </c>
      <c r="N76" s="145"/>
      <c r="O76" s="45" t="s">
        <v>1499</v>
      </c>
      <c r="P76" s="45" t="s">
        <v>1793</v>
      </c>
      <c r="Q76" s="136" t="s">
        <v>1500</v>
      </c>
      <c r="R76" s="137" t="s">
        <v>1903</v>
      </c>
      <c r="S76" s="137" t="s">
        <v>1904</v>
      </c>
      <c r="T76" s="138">
        <v>1</v>
      </c>
      <c r="U76" s="159">
        <v>1</v>
      </c>
      <c r="V76" s="160">
        <v>0</v>
      </c>
      <c r="W76" s="138">
        <v>1</v>
      </c>
      <c r="X76" s="138">
        <v>0</v>
      </c>
      <c r="Y76" s="138">
        <v>0</v>
      </c>
      <c r="Z76" s="138">
        <v>0</v>
      </c>
      <c r="AA76" s="133" t="s">
        <v>1513</v>
      </c>
      <c r="AB76" s="133"/>
    </row>
    <row r="77" spans="1:28" s="139" customFormat="1" ht="21" customHeight="1" x14ac:dyDescent="0.2">
      <c r="A77" s="133" t="s">
        <v>423</v>
      </c>
      <c r="B77" s="140">
        <v>19</v>
      </c>
      <c r="C77" s="140">
        <v>17</v>
      </c>
      <c r="D77" s="134">
        <v>76</v>
      </c>
      <c r="E77" s="133" t="s">
        <v>548</v>
      </c>
      <c r="F77" s="133" t="s">
        <v>14</v>
      </c>
      <c r="G77" s="135" t="s">
        <v>14</v>
      </c>
      <c r="H77" s="135" t="s">
        <v>549</v>
      </c>
      <c r="I77" s="133" t="s">
        <v>449</v>
      </c>
      <c r="J77" s="133" t="s">
        <v>550</v>
      </c>
      <c r="K77" s="133" t="s">
        <v>551</v>
      </c>
      <c r="L77" s="133" t="s">
        <v>552</v>
      </c>
      <c r="M77" s="45" t="s">
        <v>553</v>
      </c>
      <c r="N77" s="45"/>
      <c r="O77" s="45" t="s">
        <v>1432</v>
      </c>
      <c r="P77" s="45" t="s">
        <v>556</v>
      </c>
      <c r="Q77" s="136" t="s">
        <v>555</v>
      </c>
      <c r="R77" s="137" t="s">
        <v>1903</v>
      </c>
      <c r="S77" s="137" t="s">
        <v>1904</v>
      </c>
      <c r="T77" s="138">
        <v>1</v>
      </c>
      <c r="U77" s="159">
        <v>1</v>
      </c>
      <c r="V77" s="160">
        <v>0</v>
      </c>
      <c r="W77" s="138">
        <v>1</v>
      </c>
      <c r="X77" s="138">
        <v>0</v>
      </c>
      <c r="Y77" s="138">
        <v>0</v>
      </c>
      <c r="Z77" s="138">
        <v>0</v>
      </c>
      <c r="AA77" s="133" t="s">
        <v>1471</v>
      </c>
      <c r="AB77" s="133"/>
    </row>
    <row r="78" spans="1:28" s="139" customFormat="1" ht="21" customHeight="1" x14ac:dyDescent="0.2">
      <c r="A78" s="133" t="s">
        <v>423</v>
      </c>
      <c r="B78" s="140">
        <v>20</v>
      </c>
      <c r="C78" s="140">
        <v>20</v>
      </c>
      <c r="D78" s="134">
        <v>77</v>
      </c>
      <c r="E78" s="133" t="s">
        <v>557</v>
      </c>
      <c r="F78" s="133" t="s">
        <v>558</v>
      </c>
      <c r="G78" s="135" t="s">
        <v>14</v>
      </c>
      <c r="H78" s="135" t="s">
        <v>1948</v>
      </c>
      <c r="I78" s="133" t="s">
        <v>1949</v>
      </c>
      <c r="J78" s="133" t="s">
        <v>559</v>
      </c>
      <c r="K78" s="133" t="s">
        <v>560</v>
      </c>
      <c r="L78" s="133" t="s">
        <v>561</v>
      </c>
      <c r="M78" s="45" t="s">
        <v>1813</v>
      </c>
      <c r="N78" s="45" t="s">
        <v>1815</v>
      </c>
      <c r="O78" s="45" t="s">
        <v>1814</v>
      </c>
      <c r="P78" s="45" t="s">
        <v>1816</v>
      </c>
      <c r="Q78" s="136" t="s">
        <v>1817</v>
      </c>
      <c r="R78" s="137" t="s">
        <v>1903</v>
      </c>
      <c r="S78" s="137" t="s">
        <v>1904</v>
      </c>
      <c r="T78" s="138">
        <v>1</v>
      </c>
      <c r="U78" s="159">
        <v>1</v>
      </c>
      <c r="V78" s="160">
        <v>0</v>
      </c>
      <c r="W78" s="138">
        <v>1</v>
      </c>
      <c r="X78" s="138">
        <v>0</v>
      </c>
      <c r="Y78" s="138">
        <v>0</v>
      </c>
      <c r="Z78" s="138">
        <v>0</v>
      </c>
      <c r="AA78" s="133" t="s">
        <v>1882</v>
      </c>
      <c r="AB78" s="133"/>
    </row>
    <row r="79" spans="1:28" s="139" customFormat="1" ht="21" customHeight="1" x14ac:dyDescent="0.2">
      <c r="A79" s="133" t="s">
        <v>423</v>
      </c>
      <c r="B79" s="140">
        <v>21</v>
      </c>
      <c r="C79" s="140">
        <v>19</v>
      </c>
      <c r="D79" s="134">
        <v>78</v>
      </c>
      <c r="E79" s="133" t="s">
        <v>562</v>
      </c>
      <c r="F79" s="133" t="s">
        <v>563</v>
      </c>
      <c r="G79" s="135" t="s">
        <v>14</v>
      </c>
      <c r="H79" s="135" t="s">
        <v>1950</v>
      </c>
      <c r="I79" s="133" t="s">
        <v>449</v>
      </c>
      <c r="J79" s="133" t="s">
        <v>564</v>
      </c>
      <c r="K79" s="133" t="s">
        <v>565</v>
      </c>
      <c r="L79" s="133" t="s">
        <v>566</v>
      </c>
      <c r="M79" s="45"/>
      <c r="N79" s="45"/>
      <c r="O79" s="45"/>
      <c r="P79" s="45"/>
      <c r="Q79" s="136"/>
      <c r="R79" s="137" t="s">
        <v>1903</v>
      </c>
      <c r="S79" s="137" t="s">
        <v>1904</v>
      </c>
      <c r="T79" s="138">
        <v>1</v>
      </c>
      <c r="U79" s="159">
        <v>0</v>
      </c>
      <c r="V79" s="160">
        <v>0</v>
      </c>
      <c r="W79" s="138">
        <v>0</v>
      </c>
      <c r="X79" s="138">
        <v>0</v>
      </c>
      <c r="Y79" s="138">
        <v>0</v>
      </c>
      <c r="Z79" s="138">
        <v>0</v>
      </c>
      <c r="AA79" s="133"/>
      <c r="AB79" s="133"/>
    </row>
    <row r="80" spans="1:28" s="139" customFormat="1" ht="21" customHeight="1" x14ac:dyDescent="0.2">
      <c r="A80" s="133" t="s">
        <v>423</v>
      </c>
      <c r="B80" s="140">
        <v>22</v>
      </c>
      <c r="C80" s="140">
        <v>18</v>
      </c>
      <c r="D80" s="134">
        <v>79</v>
      </c>
      <c r="E80" s="133" t="s">
        <v>567</v>
      </c>
      <c r="F80" s="133" t="s">
        <v>568</v>
      </c>
      <c r="G80" s="135" t="s">
        <v>14</v>
      </c>
      <c r="H80" s="135" t="s">
        <v>569</v>
      </c>
      <c r="I80" s="133" t="s">
        <v>466</v>
      </c>
      <c r="J80" s="133" t="s">
        <v>570</v>
      </c>
      <c r="K80" s="133" t="s">
        <v>571</v>
      </c>
      <c r="L80" s="133" t="s">
        <v>572</v>
      </c>
      <c r="M80" s="45" t="s">
        <v>573</v>
      </c>
      <c r="N80" s="45" t="s">
        <v>1431</v>
      </c>
      <c r="O80" s="45" t="s">
        <v>574</v>
      </c>
      <c r="P80" s="45" t="s">
        <v>576</v>
      </c>
      <c r="Q80" s="136" t="s">
        <v>575</v>
      </c>
      <c r="R80" s="137" t="s">
        <v>1903</v>
      </c>
      <c r="S80" s="137" t="s">
        <v>1904</v>
      </c>
      <c r="T80" s="138">
        <v>1</v>
      </c>
      <c r="U80" s="159">
        <v>1</v>
      </c>
      <c r="V80" s="160">
        <v>0</v>
      </c>
      <c r="W80" s="138">
        <v>1</v>
      </c>
      <c r="X80" s="138">
        <v>1</v>
      </c>
      <c r="Y80" s="138">
        <v>0</v>
      </c>
      <c r="Z80" s="138">
        <v>1</v>
      </c>
      <c r="AA80" s="133" t="s">
        <v>1461</v>
      </c>
      <c r="AB80" s="133"/>
    </row>
    <row r="81" spans="1:28" s="139" customFormat="1" ht="21" customHeight="1" x14ac:dyDescent="0.2">
      <c r="A81" s="133" t="s">
        <v>423</v>
      </c>
      <c r="B81" s="140">
        <v>23</v>
      </c>
      <c r="C81" s="140">
        <v>1</v>
      </c>
      <c r="D81" s="134">
        <v>80</v>
      </c>
      <c r="E81" s="133" t="s">
        <v>577</v>
      </c>
      <c r="F81" s="133" t="s">
        <v>364</v>
      </c>
      <c r="G81" s="135" t="s">
        <v>14</v>
      </c>
      <c r="H81" s="135" t="s">
        <v>578</v>
      </c>
      <c r="I81" s="133" t="s">
        <v>449</v>
      </c>
      <c r="J81" s="133" t="s">
        <v>579</v>
      </c>
      <c r="K81" s="133" t="s">
        <v>580</v>
      </c>
      <c r="L81" s="133" t="s">
        <v>581</v>
      </c>
      <c r="M81" s="45" t="s">
        <v>1502</v>
      </c>
      <c r="N81" s="45"/>
      <c r="O81" s="45" t="s">
        <v>1503</v>
      </c>
      <c r="P81" s="45" t="s">
        <v>1505</v>
      </c>
      <c r="Q81" s="136" t="s">
        <v>1504</v>
      </c>
      <c r="R81" s="137" t="s">
        <v>1903</v>
      </c>
      <c r="S81" s="137" t="s">
        <v>1904</v>
      </c>
      <c r="T81" s="138">
        <v>1</v>
      </c>
      <c r="U81" s="159">
        <v>1</v>
      </c>
      <c r="V81" s="160">
        <v>0</v>
      </c>
      <c r="W81" s="138">
        <v>1</v>
      </c>
      <c r="X81" s="138">
        <v>0</v>
      </c>
      <c r="Y81" s="138">
        <v>0</v>
      </c>
      <c r="Z81" s="138">
        <v>0</v>
      </c>
      <c r="AA81" s="133" t="s">
        <v>1506</v>
      </c>
      <c r="AB81" s="133"/>
    </row>
    <row r="82" spans="1:28" s="139" customFormat="1" ht="21" customHeight="1" x14ac:dyDescent="0.2">
      <c r="A82" s="133" t="s">
        <v>423</v>
      </c>
      <c r="B82" s="140">
        <v>24</v>
      </c>
      <c r="C82" s="140">
        <v>24</v>
      </c>
      <c r="D82" s="134">
        <v>81</v>
      </c>
      <c r="E82" s="133" t="s">
        <v>582</v>
      </c>
      <c r="F82" s="141" t="s">
        <v>583</v>
      </c>
      <c r="G82" s="135" t="s">
        <v>14</v>
      </c>
      <c r="H82" s="135" t="s">
        <v>584</v>
      </c>
      <c r="I82" s="133" t="s">
        <v>64</v>
      </c>
      <c r="J82" s="133" t="s">
        <v>585</v>
      </c>
      <c r="K82" s="133" t="s">
        <v>586</v>
      </c>
      <c r="L82" s="133" t="s">
        <v>587</v>
      </c>
      <c r="M82" s="45"/>
      <c r="N82" s="45"/>
      <c r="O82" s="45"/>
      <c r="P82" s="45"/>
      <c r="Q82" s="136"/>
      <c r="R82" s="137" t="s">
        <v>1903</v>
      </c>
      <c r="S82" s="137" t="s">
        <v>1904</v>
      </c>
      <c r="T82" s="138">
        <v>1</v>
      </c>
      <c r="U82" s="159">
        <v>0</v>
      </c>
      <c r="V82" s="160">
        <v>0</v>
      </c>
      <c r="W82" s="138">
        <v>0</v>
      </c>
      <c r="X82" s="138">
        <v>0</v>
      </c>
      <c r="Y82" s="138">
        <v>0</v>
      </c>
      <c r="Z82" s="138">
        <v>0</v>
      </c>
      <c r="AA82" s="133"/>
      <c r="AB82" s="133"/>
    </row>
    <row r="83" spans="1:28" s="139" customFormat="1" ht="21" customHeight="1" x14ac:dyDescent="0.2">
      <c r="A83" s="133" t="s">
        <v>423</v>
      </c>
      <c r="B83" s="140">
        <v>25</v>
      </c>
      <c r="C83" s="140">
        <v>25</v>
      </c>
      <c r="D83" s="134">
        <v>82</v>
      </c>
      <c r="E83" s="133" t="s">
        <v>588</v>
      </c>
      <c r="F83" s="141" t="s">
        <v>589</v>
      </c>
      <c r="G83" s="135" t="s">
        <v>14</v>
      </c>
      <c r="H83" s="135" t="s">
        <v>590</v>
      </c>
      <c r="I83" s="133" t="s">
        <v>16</v>
      </c>
      <c r="J83" s="133" t="s">
        <v>591</v>
      </c>
      <c r="K83" s="133" t="s">
        <v>592</v>
      </c>
      <c r="L83" s="133" t="s">
        <v>593</v>
      </c>
      <c r="M83" s="45"/>
      <c r="N83" s="45"/>
      <c r="O83" s="45"/>
      <c r="P83" s="45"/>
      <c r="Q83" s="136"/>
      <c r="R83" s="137" t="s">
        <v>1903</v>
      </c>
      <c r="S83" s="137" t="s">
        <v>1904</v>
      </c>
      <c r="T83" s="138">
        <v>1</v>
      </c>
      <c r="U83" s="159">
        <v>0</v>
      </c>
      <c r="V83" s="160">
        <v>0</v>
      </c>
      <c r="W83" s="138">
        <v>0</v>
      </c>
      <c r="X83" s="138">
        <v>0</v>
      </c>
      <c r="Y83" s="138">
        <v>0</v>
      </c>
      <c r="Z83" s="138">
        <v>0</v>
      </c>
      <c r="AA83" s="133" t="s">
        <v>1913</v>
      </c>
      <c r="AB83" s="133"/>
    </row>
    <row r="84" spans="1:28" s="139" customFormat="1" ht="21" customHeight="1" x14ac:dyDescent="0.2">
      <c r="A84" s="133" t="s">
        <v>423</v>
      </c>
      <c r="B84" s="140">
        <v>26</v>
      </c>
      <c r="C84" s="140">
        <v>26</v>
      </c>
      <c r="D84" s="134">
        <v>83</v>
      </c>
      <c r="E84" s="133" t="s">
        <v>594</v>
      </c>
      <c r="F84" s="141" t="s">
        <v>595</v>
      </c>
      <c r="G84" s="135" t="s">
        <v>14</v>
      </c>
      <c r="H84" s="135" t="s">
        <v>596</v>
      </c>
      <c r="I84" s="133" t="s">
        <v>16</v>
      </c>
      <c r="J84" s="133" t="s">
        <v>597</v>
      </c>
      <c r="K84" s="133" t="s">
        <v>598</v>
      </c>
      <c r="L84" s="133" t="s">
        <v>599</v>
      </c>
      <c r="M84" s="45"/>
      <c r="N84" s="45"/>
      <c r="O84" s="45"/>
      <c r="P84" s="45"/>
      <c r="Q84" s="136"/>
      <c r="R84" s="137" t="s">
        <v>1903</v>
      </c>
      <c r="S84" s="137" t="s">
        <v>1904</v>
      </c>
      <c r="T84" s="138">
        <v>1</v>
      </c>
      <c r="U84" s="159">
        <v>0</v>
      </c>
      <c r="V84" s="160">
        <v>0</v>
      </c>
      <c r="W84" s="138">
        <v>0</v>
      </c>
      <c r="X84" s="138">
        <v>0</v>
      </c>
      <c r="Y84" s="138">
        <v>0</v>
      </c>
      <c r="Z84" s="138">
        <v>0</v>
      </c>
      <c r="AA84" s="133" t="s">
        <v>1913</v>
      </c>
      <c r="AB84" s="133"/>
    </row>
    <row r="85" spans="1:28" s="139" customFormat="1" ht="21" customHeight="1" x14ac:dyDescent="0.2">
      <c r="A85" s="133" t="s">
        <v>423</v>
      </c>
      <c r="B85" s="140">
        <v>27</v>
      </c>
      <c r="C85" s="140">
        <v>27</v>
      </c>
      <c r="D85" s="134">
        <v>84</v>
      </c>
      <c r="E85" s="133" t="s">
        <v>600</v>
      </c>
      <c r="F85" s="141" t="s">
        <v>601</v>
      </c>
      <c r="G85" s="135" t="s">
        <v>14</v>
      </c>
      <c r="H85" s="135" t="s">
        <v>602</v>
      </c>
      <c r="I85" s="133" t="s">
        <v>16</v>
      </c>
      <c r="J85" s="133" t="s">
        <v>603</v>
      </c>
      <c r="K85" s="133" t="s">
        <v>1784</v>
      </c>
      <c r="L85" s="133" t="s">
        <v>604</v>
      </c>
      <c r="M85" s="45"/>
      <c r="N85" s="45"/>
      <c r="O85" s="45"/>
      <c r="P85" s="45"/>
      <c r="Q85" s="136"/>
      <c r="R85" s="137" t="s">
        <v>1903</v>
      </c>
      <c r="S85" s="137" t="s">
        <v>1904</v>
      </c>
      <c r="T85" s="138">
        <v>1</v>
      </c>
      <c r="U85" s="159">
        <v>0</v>
      </c>
      <c r="V85" s="160">
        <v>0</v>
      </c>
      <c r="W85" s="138">
        <v>0</v>
      </c>
      <c r="X85" s="138">
        <v>0</v>
      </c>
      <c r="Y85" s="138">
        <v>0</v>
      </c>
      <c r="Z85" s="138">
        <v>0</v>
      </c>
      <c r="AA85" s="133" t="s">
        <v>1913</v>
      </c>
      <c r="AB85" s="133"/>
    </row>
    <row r="86" spans="1:28" s="139" customFormat="1" ht="21" customHeight="1" x14ac:dyDescent="0.2">
      <c r="A86" s="133" t="s">
        <v>423</v>
      </c>
      <c r="B86" s="140">
        <v>28</v>
      </c>
      <c r="C86" s="140">
        <v>28</v>
      </c>
      <c r="D86" s="134">
        <v>85</v>
      </c>
      <c r="E86" s="133" t="s">
        <v>1781</v>
      </c>
      <c r="F86" s="141"/>
      <c r="G86" s="135"/>
      <c r="H86" s="135" t="s">
        <v>1782</v>
      </c>
      <c r="I86" s="133" t="s">
        <v>1783</v>
      </c>
      <c r="J86" s="133" t="s">
        <v>1786</v>
      </c>
      <c r="K86" s="133" t="s">
        <v>1785</v>
      </c>
      <c r="L86" s="133"/>
      <c r="M86" s="45"/>
      <c r="N86" s="45"/>
      <c r="O86" s="45"/>
      <c r="P86" s="45"/>
      <c r="Q86" s="136"/>
      <c r="R86" s="137" t="s">
        <v>1901</v>
      </c>
      <c r="S86" s="137" t="s">
        <v>1905</v>
      </c>
      <c r="T86" s="138">
        <v>1</v>
      </c>
      <c r="U86" s="159">
        <v>0</v>
      </c>
      <c r="V86" s="160">
        <v>0</v>
      </c>
      <c r="W86" s="138">
        <v>0</v>
      </c>
      <c r="X86" s="138">
        <v>0</v>
      </c>
      <c r="Y86" s="138">
        <v>0</v>
      </c>
      <c r="Z86" s="138">
        <v>0</v>
      </c>
      <c r="AA86" s="133"/>
      <c r="AB86" s="133"/>
    </row>
    <row r="87" spans="1:28" s="139" customFormat="1" ht="21" customHeight="1" x14ac:dyDescent="0.2">
      <c r="A87" s="133" t="s">
        <v>423</v>
      </c>
      <c r="B87" s="140">
        <v>29</v>
      </c>
      <c r="C87" s="140">
        <v>29</v>
      </c>
      <c r="D87" s="134">
        <v>86</v>
      </c>
      <c r="E87" s="133" t="s">
        <v>605</v>
      </c>
      <c r="F87" s="141" t="s">
        <v>606</v>
      </c>
      <c r="G87" s="135" t="s">
        <v>14</v>
      </c>
      <c r="H87" s="135" t="s">
        <v>607</v>
      </c>
      <c r="I87" s="133" t="s">
        <v>608</v>
      </c>
      <c r="J87" s="133" t="s">
        <v>609</v>
      </c>
      <c r="K87" s="133" t="s">
        <v>610</v>
      </c>
      <c r="L87" s="133" t="s">
        <v>611</v>
      </c>
      <c r="M87" s="45"/>
      <c r="N87" s="45"/>
      <c r="O87" s="45"/>
      <c r="P87" s="45"/>
      <c r="Q87" s="136"/>
      <c r="R87" s="137" t="s">
        <v>1901</v>
      </c>
      <c r="S87" s="137" t="s">
        <v>1905</v>
      </c>
      <c r="T87" s="138">
        <v>1</v>
      </c>
      <c r="U87" s="159">
        <v>0</v>
      </c>
      <c r="V87" s="160">
        <v>0</v>
      </c>
      <c r="W87" s="138">
        <v>0</v>
      </c>
      <c r="X87" s="138">
        <v>0</v>
      </c>
      <c r="Y87" s="138">
        <v>0</v>
      </c>
      <c r="Z87" s="138">
        <v>0</v>
      </c>
      <c r="AA87" s="133"/>
      <c r="AB87" s="133"/>
    </row>
    <row r="88" spans="1:28" s="139" customFormat="1" ht="21" customHeight="1" x14ac:dyDescent="0.2">
      <c r="A88" s="133" t="s">
        <v>423</v>
      </c>
      <c r="B88" s="140">
        <v>30</v>
      </c>
      <c r="C88" s="140">
        <v>30</v>
      </c>
      <c r="D88" s="134">
        <v>87</v>
      </c>
      <c r="E88" s="133" t="s">
        <v>612</v>
      </c>
      <c r="F88" s="141" t="s">
        <v>613</v>
      </c>
      <c r="G88" s="135"/>
      <c r="H88" s="135" t="s">
        <v>614</v>
      </c>
      <c r="I88" s="133" t="s">
        <v>24</v>
      </c>
      <c r="J88" s="133" t="s">
        <v>615</v>
      </c>
      <c r="K88" s="133" t="s">
        <v>616</v>
      </c>
      <c r="L88" s="133" t="s">
        <v>617</v>
      </c>
      <c r="M88" s="45"/>
      <c r="N88" s="45"/>
      <c r="O88" s="45"/>
      <c r="P88" s="45"/>
      <c r="Q88" s="136"/>
      <c r="R88" s="137" t="s">
        <v>1901</v>
      </c>
      <c r="S88" s="137" t="s">
        <v>1905</v>
      </c>
      <c r="T88" s="138">
        <v>1</v>
      </c>
      <c r="U88" s="159">
        <v>0</v>
      </c>
      <c r="V88" s="160">
        <v>0</v>
      </c>
      <c r="W88" s="138">
        <v>0</v>
      </c>
      <c r="X88" s="138">
        <v>0</v>
      </c>
      <c r="Y88" s="138">
        <v>0</v>
      </c>
      <c r="Z88" s="138">
        <v>0</v>
      </c>
      <c r="AA88" s="133"/>
      <c r="AB88" s="133"/>
    </row>
    <row r="89" spans="1:28" s="139" customFormat="1" ht="21" customHeight="1" x14ac:dyDescent="0.2">
      <c r="A89" s="133" t="s">
        <v>423</v>
      </c>
      <c r="B89" s="140">
        <v>31</v>
      </c>
      <c r="C89" s="140">
        <v>31</v>
      </c>
      <c r="D89" s="134">
        <v>88</v>
      </c>
      <c r="E89" s="133" t="s">
        <v>618</v>
      </c>
      <c r="F89" s="141" t="s">
        <v>619</v>
      </c>
      <c r="G89" s="135" t="s">
        <v>14</v>
      </c>
      <c r="H89" s="135" t="s">
        <v>620</v>
      </c>
      <c r="I89" s="133" t="s">
        <v>621</v>
      </c>
      <c r="J89" s="133" t="s">
        <v>622</v>
      </c>
      <c r="K89" s="133"/>
      <c r="L89" s="133"/>
      <c r="M89" s="45" t="s">
        <v>1845</v>
      </c>
      <c r="N89" s="45"/>
      <c r="O89" s="45" t="s">
        <v>1846</v>
      </c>
      <c r="P89" s="45" t="s">
        <v>1847</v>
      </c>
      <c r="Q89" s="136" t="s">
        <v>1848</v>
      </c>
      <c r="R89" s="137" t="s">
        <v>1901</v>
      </c>
      <c r="S89" s="137" t="s">
        <v>1905</v>
      </c>
      <c r="T89" s="138">
        <v>1</v>
      </c>
      <c r="U89" s="159">
        <v>1</v>
      </c>
      <c r="V89" s="160">
        <v>0</v>
      </c>
      <c r="W89" s="138">
        <v>1</v>
      </c>
      <c r="X89" s="138">
        <v>0</v>
      </c>
      <c r="Y89" s="138">
        <v>0</v>
      </c>
      <c r="Z89" s="138">
        <v>0</v>
      </c>
      <c r="AA89" s="133" t="s">
        <v>1883</v>
      </c>
      <c r="AB89" s="133"/>
    </row>
    <row r="90" spans="1:28" s="139" customFormat="1" ht="21" customHeight="1" x14ac:dyDescent="0.2">
      <c r="A90" s="133" t="s">
        <v>1770</v>
      </c>
      <c r="B90" s="140">
        <v>1</v>
      </c>
      <c r="C90" s="140">
        <v>13</v>
      </c>
      <c r="D90" s="134">
        <v>89</v>
      </c>
      <c r="E90" s="133" t="s">
        <v>623</v>
      </c>
      <c r="F90" s="133" t="s">
        <v>624</v>
      </c>
      <c r="G90" s="135" t="s">
        <v>14</v>
      </c>
      <c r="H90" s="135" t="s">
        <v>625</v>
      </c>
      <c r="I90" s="133" t="s">
        <v>64</v>
      </c>
      <c r="J90" s="133" t="s">
        <v>626</v>
      </c>
      <c r="K90" s="133" t="s">
        <v>627</v>
      </c>
      <c r="L90" s="133" t="s">
        <v>628</v>
      </c>
      <c r="M90" s="45"/>
      <c r="N90" s="45"/>
      <c r="O90" s="45"/>
      <c r="P90" s="45"/>
      <c r="Q90" s="136"/>
      <c r="R90" s="137" t="s">
        <v>1901</v>
      </c>
      <c r="S90" s="137" t="s">
        <v>1902</v>
      </c>
      <c r="T90" s="138">
        <v>1</v>
      </c>
      <c r="U90" s="159">
        <v>0</v>
      </c>
      <c r="V90" s="160">
        <v>0</v>
      </c>
      <c r="W90" s="138">
        <v>0</v>
      </c>
      <c r="X90" s="138">
        <v>0</v>
      </c>
      <c r="Y90" s="138">
        <v>0</v>
      </c>
      <c r="Z90" s="138">
        <v>0</v>
      </c>
      <c r="AA90" s="133"/>
      <c r="AB90" s="133"/>
    </row>
    <row r="91" spans="1:28" s="139" customFormat="1" ht="21" customHeight="1" x14ac:dyDescent="0.2">
      <c r="A91" s="133" t="s">
        <v>1770</v>
      </c>
      <c r="B91" s="140">
        <v>2</v>
      </c>
      <c r="C91" s="140">
        <v>30</v>
      </c>
      <c r="D91" s="134">
        <v>90</v>
      </c>
      <c r="E91" s="133" t="s">
        <v>629</v>
      </c>
      <c r="F91" s="133" t="s">
        <v>630</v>
      </c>
      <c r="G91" s="133" t="s">
        <v>14</v>
      </c>
      <c r="H91" s="133" t="s">
        <v>631</v>
      </c>
      <c r="I91" s="133" t="s">
        <v>632</v>
      </c>
      <c r="J91" s="133" t="s">
        <v>633</v>
      </c>
      <c r="K91" s="133" t="s">
        <v>634</v>
      </c>
      <c r="L91" s="133" t="s">
        <v>635</v>
      </c>
      <c r="M91" s="45"/>
      <c r="N91" s="45"/>
      <c r="O91" s="45"/>
      <c r="P91" s="45"/>
      <c r="Q91" s="136"/>
      <c r="R91" s="137" t="s">
        <v>1901</v>
      </c>
      <c r="S91" s="137" t="s">
        <v>1905</v>
      </c>
      <c r="T91" s="138">
        <v>1</v>
      </c>
      <c r="U91" s="159">
        <v>0</v>
      </c>
      <c r="V91" s="160">
        <v>0</v>
      </c>
      <c r="W91" s="138">
        <v>0</v>
      </c>
      <c r="X91" s="138">
        <v>0</v>
      </c>
      <c r="Y91" s="138">
        <v>0</v>
      </c>
      <c r="Z91" s="138">
        <v>0</v>
      </c>
      <c r="AA91" s="133"/>
      <c r="AB91" s="133"/>
    </row>
    <row r="92" spans="1:28" s="139" customFormat="1" ht="21" customHeight="1" x14ac:dyDescent="0.2">
      <c r="A92" s="133" t="s">
        <v>1770</v>
      </c>
      <c r="B92" s="140">
        <v>3</v>
      </c>
      <c r="C92" s="140">
        <v>4</v>
      </c>
      <c r="D92" s="134">
        <v>91</v>
      </c>
      <c r="E92" s="133" t="s">
        <v>636</v>
      </c>
      <c r="F92" s="133" t="s">
        <v>637</v>
      </c>
      <c r="G92" s="135" t="s">
        <v>14</v>
      </c>
      <c r="H92" s="135" t="s">
        <v>638</v>
      </c>
      <c r="I92" s="133" t="s">
        <v>64</v>
      </c>
      <c r="J92" s="133" t="s">
        <v>639</v>
      </c>
      <c r="K92" s="133" t="s">
        <v>640</v>
      </c>
      <c r="L92" s="133" t="s">
        <v>641</v>
      </c>
      <c r="M92" s="45"/>
      <c r="N92" s="45"/>
      <c r="O92" s="45"/>
      <c r="P92" s="45"/>
      <c r="Q92" s="136"/>
      <c r="R92" s="137" t="s">
        <v>1901</v>
      </c>
      <c r="S92" s="137" t="s">
        <v>1906</v>
      </c>
      <c r="T92" s="138">
        <v>1</v>
      </c>
      <c r="U92" s="159">
        <v>0</v>
      </c>
      <c r="V92" s="160">
        <v>0</v>
      </c>
      <c r="W92" s="138">
        <v>0</v>
      </c>
      <c r="X92" s="138">
        <v>0</v>
      </c>
      <c r="Y92" s="138">
        <v>0</v>
      </c>
      <c r="Z92" s="138">
        <v>0</v>
      </c>
      <c r="AA92" s="133"/>
      <c r="AB92" s="133"/>
    </row>
    <row r="93" spans="1:28" s="139" customFormat="1" ht="21" customHeight="1" x14ac:dyDescent="0.2">
      <c r="A93" s="133" t="s">
        <v>1770</v>
      </c>
      <c r="B93" s="140">
        <v>4</v>
      </c>
      <c r="C93" s="140">
        <v>19</v>
      </c>
      <c r="D93" s="134">
        <v>92</v>
      </c>
      <c r="E93" s="133" t="s">
        <v>642</v>
      </c>
      <c r="F93" s="133" t="s">
        <v>643</v>
      </c>
      <c r="G93" s="135" t="s">
        <v>14</v>
      </c>
      <c r="H93" s="135" t="s">
        <v>644</v>
      </c>
      <c r="I93" s="133" t="s">
        <v>64</v>
      </c>
      <c r="J93" s="133" t="s">
        <v>645</v>
      </c>
      <c r="K93" s="133" t="s">
        <v>646</v>
      </c>
      <c r="L93" s="133" t="s">
        <v>647</v>
      </c>
      <c r="M93" s="45"/>
      <c r="N93" s="45"/>
      <c r="O93" s="45"/>
      <c r="P93" s="45"/>
      <c r="Q93" s="136"/>
      <c r="R93" s="137" t="s">
        <v>1901</v>
      </c>
      <c r="S93" s="137" t="s">
        <v>1906</v>
      </c>
      <c r="T93" s="138">
        <v>1</v>
      </c>
      <c r="U93" s="159">
        <v>0</v>
      </c>
      <c r="V93" s="160">
        <v>0</v>
      </c>
      <c r="W93" s="138">
        <v>0</v>
      </c>
      <c r="X93" s="138">
        <v>0</v>
      </c>
      <c r="Y93" s="138">
        <v>0</v>
      </c>
      <c r="Z93" s="138">
        <v>0</v>
      </c>
      <c r="AA93" s="133"/>
      <c r="AB93" s="133"/>
    </row>
    <row r="94" spans="1:28" s="139" customFormat="1" ht="21" customHeight="1" x14ac:dyDescent="0.2">
      <c r="A94" s="133" t="s">
        <v>1770</v>
      </c>
      <c r="B94" s="140">
        <v>5</v>
      </c>
      <c r="C94" s="140">
        <v>2</v>
      </c>
      <c r="D94" s="134">
        <v>93</v>
      </c>
      <c r="E94" s="133" t="s">
        <v>648</v>
      </c>
      <c r="F94" s="133" t="s">
        <v>649</v>
      </c>
      <c r="G94" s="135" t="s">
        <v>14</v>
      </c>
      <c r="H94" s="135" t="s">
        <v>650</v>
      </c>
      <c r="I94" s="133" t="s">
        <v>64</v>
      </c>
      <c r="J94" s="133" t="s">
        <v>651</v>
      </c>
      <c r="K94" s="133" t="s">
        <v>652</v>
      </c>
      <c r="L94" s="133" t="s">
        <v>653</v>
      </c>
      <c r="M94" s="45" t="s">
        <v>654</v>
      </c>
      <c r="N94" s="45"/>
      <c r="O94" s="45"/>
      <c r="P94" s="45" t="s">
        <v>656</v>
      </c>
      <c r="Q94" s="136" t="s">
        <v>655</v>
      </c>
      <c r="R94" s="137" t="s">
        <v>1901</v>
      </c>
      <c r="S94" s="137" t="s">
        <v>1906</v>
      </c>
      <c r="T94" s="138">
        <v>1</v>
      </c>
      <c r="U94" s="159">
        <v>1</v>
      </c>
      <c r="V94" s="160">
        <v>0</v>
      </c>
      <c r="W94" s="138">
        <v>1</v>
      </c>
      <c r="X94" s="138">
        <v>0</v>
      </c>
      <c r="Y94" s="138">
        <v>0</v>
      </c>
      <c r="Z94" s="138">
        <v>0</v>
      </c>
      <c r="AA94" s="133" t="s">
        <v>1472</v>
      </c>
      <c r="AB94" s="133"/>
    </row>
    <row r="95" spans="1:28" s="139" customFormat="1" ht="21" customHeight="1" x14ac:dyDescent="0.2">
      <c r="A95" s="133" t="s">
        <v>1770</v>
      </c>
      <c r="B95" s="140">
        <v>6</v>
      </c>
      <c r="C95" s="140">
        <v>5</v>
      </c>
      <c r="D95" s="134">
        <v>94</v>
      </c>
      <c r="E95" s="133" t="s">
        <v>657</v>
      </c>
      <c r="F95" s="133" t="s">
        <v>658</v>
      </c>
      <c r="G95" s="135" t="s">
        <v>14</v>
      </c>
      <c r="H95" s="135" t="s">
        <v>659</v>
      </c>
      <c r="I95" s="133" t="s">
        <v>64</v>
      </c>
      <c r="J95" s="133" t="s">
        <v>660</v>
      </c>
      <c r="K95" s="133" t="s">
        <v>661</v>
      </c>
      <c r="L95" s="133" t="s">
        <v>662</v>
      </c>
      <c r="M95" s="45" t="s">
        <v>1442</v>
      </c>
      <c r="N95" s="45" t="s">
        <v>1444</v>
      </c>
      <c r="O95" s="45" t="s">
        <v>1443</v>
      </c>
      <c r="P95" s="45" t="s">
        <v>1446</v>
      </c>
      <c r="Q95" s="136" t="s">
        <v>1445</v>
      </c>
      <c r="R95" s="137" t="s">
        <v>1901</v>
      </c>
      <c r="S95" s="137" t="s">
        <v>1906</v>
      </c>
      <c r="T95" s="138">
        <v>1</v>
      </c>
      <c r="U95" s="159">
        <v>1</v>
      </c>
      <c r="V95" s="160">
        <v>0</v>
      </c>
      <c r="W95" s="138">
        <v>1</v>
      </c>
      <c r="X95" s="138">
        <v>0</v>
      </c>
      <c r="Y95" s="138">
        <v>0</v>
      </c>
      <c r="Z95" s="138">
        <v>0</v>
      </c>
      <c r="AA95" s="133" t="s">
        <v>1473</v>
      </c>
      <c r="AB95" s="133"/>
    </row>
    <row r="96" spans="1:28" s="139" customFormat="1" ht="21" customHeight="1" x14ac:dyDescent="0.2">
      <c r="A96" s="133" t="s">
        <v>1770</v>
      </c>
      <c r="B96" s="140">
        <v>7</v>
      </c>
      <c r="C96" s="140">
        <v>31</v>
      </c>
      <c r="D96" s="134">
        <v>95</v>
      </c>
      <c r="E96" s="133" t="s">
        <v>1553</v>
      </c>
      <c r="F96" s="141" t="s">
        <v>1554</v>
      </c>
      <c r="G96" s="133" t="s">
        <v>14</v>
      </c>
      <c r="H96" s="133" t="s">
        <v>1555</v>
      </c>
      <c r="I96" s="133" t="s">
        <v>16</v>
      </c>
      <c r="J96" s="133" t="s">
        <v>1556</v>
      </c>
      <c r="K96" s="133" t="s">
        <v>1557</v>
      </c>
      <c r="L96" s="133" t="s">
        <v>1558</v>
      </c>
      <c r="M96" s="45"/>
      <c r="N96" s="45"/>
      <c r="O96" s="45"/>
      <c r="P96" s="45"/>
      <c r="Q96" s="136"/>
      <c r="R96" s="137" t="s">
        <v>1915</v>
      </c>
      <c r="S96" s="137" t="s">
        <v>1915</v>
      </c>
      <c r="T96" s="138">
        <v>1</v>
      </c>
      <c r="U96" s="159">
        <v>0</v>
      </c>
      <c r="V96" s="160">
        <v>0</v>
      </c>
      <c r="W96" s="138">
        <v>0</v>
      </c>
      <c r="X96" s="138">
        <v>0</v>
      </c>
      <c r="Y96" s="138">
        <v>0</v>
      </c>
      <c r="Z96" s="138">
        <v>0</v>
      </c>
      <c r="AA96" s="137" t="s">
        <v>1912</v>
      </c>
      <c r="AB96" s="133"/>
    </row>
    <row r="97" spans="1:28" s="139" customFormat="1" ht="21" customHeight="1" x14ac:dyDescent="0.2">
      <c r="A97" s="133" t="s">
        <v>1770</v>
      </c>
      <c r="B97" s="140">
        <v>8</v>
      </c>
      <c r="C97" s="140">
        <v>32</v>
      </c>
      <c r="D97" s="134">
        <v>96</v>
      </c>
      <c r="E97" s="133" t="s">
        <v>1559</v>
      </c>
      <c r="F97" s="133" t="s">
        <v>1560</v>
      </c>
      <c r="G97" s="133" t="s">
        <v>14</v>
      </c>
      <c r="H97" s="133" t="s">
        <v>1561</v>
      </c>
      <c r="I97" s="133" t="s">
        <v>64</v>
      </c>
      <c r="J97" s="133" t="s">
        <v>1562</v>
      </c>
      <c r="K97" s="133" t="s">
        <v>1563</v>
      </c>
      <c r="L97" s="133" t="s">
        <v>1564</v>
      </c>
      <c r="M97" s="45"/>
      <c r="N97" s="45"/>
      <c r="O97" s="45"/>
      <c r="P97" s="45"/>
      <c r="Q97" s="136"/>
      <c r="R97" s="137" t="s">
        <v>1901</v>
      </c>
      <c r="S97" s="137" t="s">
        <v>1907</v>
      </c>
      <c r="T97" s="138">
        <v>1</v>
      </c>
      <c r="U97" s="159">
        <v>0</v>
      </c>
      <c r="V97" s="160">
        <v>0</v>
      </c>
      <c r="W97" s="138">
        <v>0</v>
      </c>
      <c r="X97" s="138">
        <v>0</v>
      </c>
      <c r="Y97" s="138">
        <v>0</v>
      </c>
      <c r="Z97" s="138">
        <v>0</v>
      </c>
      <c r="AA97" s="133"/>
      <c r="AB97" s="133"/>
    </row>
    <row r="98" spans="1:28" s="139" customFormat="1" ht="21" customHeight="1" x14ac:dyDescent="0.2">
      <c r="A98" s="133" t="s">
        <v>1770</v>
      </c>
      <c r="B98" s="140">
        <v>9</v>
      </c>
      <c r="C98" s="140">
        <v>28</v>
      </c>
      <c r="D98" s="134">
        <v>97</v>
      </c>
      <c r="E98" s="133" t="s">
        <v>1736</v>
      </c>
      <c r="F98" s="133" t="s">
        <v>1599</v>
      </c>
      <c r="G98" s="135" t="s">
        <v>14</v>
      </c>
      <c r="H98" s="135" t="s">
        <v>1734</v>
      </c>
      <c r="I98" s="133" t="s">
        <v>1735</v>
      </c>
      <c r="J98" s="133" t="s">
        <v>1749</v>
      </c>
      <c r="K98" s="133" t="s">
        <v>1750</v>
      </c>
      <c r="L98" s="133" t="s">
        <v>664</v>
      </c>
      <c r="M98" s="45" t="s">
        <v>663</v>
      </c>
      <c r="N98" s="45"/>
      <c r="O98" s="45" t="s">
        <v>665</v>
      </c>
      <c r="P98" s="45" t="s">
        <v>666</v>
      </c>
      <c r="Q98" s="136" t="s">
        <v>664</v>
      </c>
      <c r="R98" s="137" t="s">
        <v>1901</v>
      </c>
      <c r="S98" s="137" t="s">
        <v>1908</v>
      </c>
      <c r="T98" s="138">
        <v>1</v>
      </c>
      <c r="U98" s="159">
        <v>1</v>
      </c>
      <c r="V98" s="160">
        <v>0</v>
      </c>
      <c r="W98" s="138">
        <v>1</v>
      </c>
      <c r="X98" s="138">
        <v>0</v>
      </c>
      <c r="Y98" s="138">
        <v>0</v>
      </c>
      <c r="Z98" s="138">
        <v>0</v>
      </c>
      <c r="AA98" s="133" t="s">
        <v>1751</v>
      </c>
      <c r="AB98" s="133"/>
    </row>
    <row r="99" spans="1:28" s="139" customFormat="1" ht="21" customHeight="1" x14ac:dyDescent="0.2">
      <c r="A99" s="133" t="s">
        <v>1770</v>
      </c>
      <c r="B99" s="140">
        <v>10</v>
      </c>
      <c r="C99" s="140">
        <v>24</v>
      </c>
      <c r="D99" s="134">
        <v>98</v>
      </c>
      <c r="E99" s="133" t="s">
        <v>667</v>
      </c>
      <c r="F99" s="133" t="s">
        <v>668</v>
      </c>
      <c r="G99" s="135" t="s">
        <v>14</v>
      </c>
      <c r="H99" s="135" t="s">
        <v>669</v>
      </c>
      <c r="I99" s="133" t="s">
        <v>670</v>
      </c>
      <c r="J99" s="133" t="s">
        <v>671</v>
      </c>
      <c r="K99" s="133" t="s">
        <v>672</v>
      </c>
      <c r="L99" s="133" t="s">
        <v>673</v>
      </c>
      <c r="M99" s="45"/>
      <c r="N99" s="45"/>
      <c r="O99" s="45"/>
      <c r="P99" s="45"/>
      <c r="Q99" s="136"/>
      <c r="R99" s="137" t="s">
        <v>1901</v>
      </c>
      <c r="S99" s="137" t="s">
        <v>1906</v>
      </c>
      <c r="T99" s="138">
        <v>1</v>
      </c>
      <c r="U99" s="159">
        <v>0</v>
      </c>
      <c r="V99" s="160">
        <v>0</v>
      </c>
      <c r="W99" s="138">
        <v>0</v>
      </c>
      <c r="X99" s="138">
        <v>0</v>
      </c>
      <c r="Y99" s="138">
        <v>0</v>
      </c>
      <c r="Z99" s="138">
        <v>0</v>
      </c>
      <c r="AA99" s="133"/>
      <c r="AB99" s="133"/>
    </row>
    <row r="100" spans="1:28" s="139" customFormat="1" ht="21" customHeight="1" x14ac:dyDescent="0.2">
      <c r="A100" s="133" t="s">
        <v>1770</v>
      </c>
      <c r="B100" s="140">
        <v>11</v>
      </c>
      <c r="C100" s="140">
        <v>29</v>
      </c>
      <c r="D100" s="134">
        <v>99</v>
      </c>
      <c r="E100" s="133" t="s">
        <v>674</v>
      </c>
      <c r="F100" s="133" t="s">
        <v>675</v>
      </c>
      <c r="G100" s="135" t="s">
        <v>14</v>
      </c>
      <c r="H100" s="135" t="s">
        <v>676</v>
      </c>
      <c r="I100" s="133" t="s">
        <v>87</v>
      </c>
      <c r="J100" s="133" t="s">
        <v>677</v>
      </c>
      <c r="K100" s="133" t="s">
        <v>678</v>
      </c>
      <c r="L100" s="133" t="s">
        <v>679</v>
      </c>
      <c r="M100" s="45"/>
      <c r="N100" s="45"/>
      <c r="O100" s="45"/>
      <c r="P100" s="45"/>
      <c r="Q100" s="136"/>
      <c r="R100" s="137" t="s">
        <v>1901</v>
      </c>
      <c r="S100" s="137" t="s">
        <v>1906</v>
      </c>
      <c r="T100" s="138">
        <v>1</v>
      </c>
      <c r="U100" s="159">
        <v>0</v>
      </c>
      <c r="V100" s="160">
        <v>0</v>
      </c>
      <c r="W100" s="138">
        <v>0</v>
      </c>
      <c r="X100" s="138">
        <v>0</v>
      </c>
      <c r="Y100" s="138">
        <v>0</v>
      </c>
      <c r="Z100" s="138">
        <v>0</v>
      </c>
      <c r="AA100" s="133"/>
      <c r="AB100" s="133"/>
    </row>
    <row r="101" spans="1:28" s="139" customFormat="1" ht="21" customHeight="1" x14ac:dyDescent="0.2">
      <c r="A101" s="133" t="s">
        <v>1770</v>
      </c>
      <c r="B101" s="140">
        <v>12</v>
      </c>
      <c r="C101" s="140">
        <v>1</v>
      </c>
      <c r="D101" s="134">
        <v>100</v>
      </c>
      <c r="E101" s="133" t="s">
        <v>680</v>
      </c>
      <c r="F101" s="149" t="s">
        <v>1383</v>
      </c>
      <c r="G101" s="135" t="s">
        <v>14</v>
      </c>
      <c r="H101" s="135" t="s">
        <v>681</v>
      </c>
      <c r="I101" s="133" t="s">
        <v>64</v>
      </c>
      <c r="J101" s="133" t="s">
        <v>682</v>
      </c>
      <c r="K101" s="133" t="s">
        <v>683</v>
      </c>
      <c r="L101" s="133" t="s">
        <v>684</v>
      </c>
      <c r="M101" s="45" t="s">
        <v>1380</v>
      </c>
      <c r="N101" s="45"/>
      <c r="O101" s="45" t="s">
        <v>1382</v>
      </c>
      <c r="P101" s="45" t="s">
        <v>1384</v>
      </c>
      <c r="Q101" s="136" t="s">
        <v>1381</v>
      </c>
      <c r="R101" s="137" t="s">
        <v>1901</v>
      </c>
      <c r="S101" s="137" t="s">
        <v>1906</v>
      </c>
      <c r="T101" s="138">
        <v>1</v>
      </c>
      <c r="U101" s="159">
        <v>1</v>
      </c>
      <c r="V101" s="160">
        <v>0</v>
      </c>
      <c r="W101" s="138">
        <v>1</v>
      </c>
      <c r="X101" s="138">
        <v>1</v>
      </c>
      <c r="Y101" s="138">
        <v>0</v>
      </c>
      <c r="Z101" s="138">
        <v>1</v>
      </c>
      <c r="AA101" s="133" t="s">
        <v>1460</v>
      </c>
      <c r="AB101" s="133"/>
    </row>
    <row r="102" spans="1:28" s="139" customFormat="1" ht="21" customHeight="1" x14ac:dyDescent="0.2">
      <c r="A102" s="133" t="s">
        <v>1770</v>
      </c>
      <c r="B102" s="140">
        <v>13</v>
      </c>
      <c r="C102" s="140">
        <v>26</v>
      </c>
      <c r="D102" s="134">
        <v>101</v>
      </c>
      <c r="E102" s="133" t="s">
        <v>685</v>
      </c>
      <c r="F102" s="133" t="s">
        <v>686</v>
      </c>
      <c r="G102" s="135" t="s">
        <v>14</v>
      </c>
      <c r="H102" s="135" t="s">
        <v>687</v>
      </c>
      <c r="I102" s="133" t="s">
        <v>64</v>
      </c>
      <c r="J102" s="133" t="s">
        <v>688</v>
      </c>
      <c r="K102" s="133" t="s">
        <v>689</v>
      </c>
      <c r="L102" s="133" t="s">
        <v>690</v>
      </c>
      <c r="M102" s="45"/>
      <c r="N102" s="45"/>
      <c r="O102" s="45"/>
      <c r="P102" s="45"/>
      <c r="Q102" s="136"/>
      <c r="R102" s="137" t="s">
        <v>1901</v>
      </c>
      <c r="S102" s="137" t="s">
        <v>1906</v>
      </c>
      <c r="T102" s="138">
        <v>1</v>
      </c>
      <c r="U102" s="159">
        <v>0</v>
      </c>
      <c r="V102" s="160">
        <v>0</v>
      </c>
      <c r="W102" s="138">
        <v>0</v>
      </c>
      <c r="X102" s="138">
        <v>0</v>
      </c>
      <c r="Y102" s="138">
        <v>0</v>
      </c>
      <c r="Z102" s="138">
        <v>0</v>
      </c>
      <c r="AA102" s="133"/>
      <c r="AB102" s="133"/>
    </row>
    <row r="103" spans="1:28" s="139" customFormat="1" ht="21" customHeight="1" x14ac:dyDescent="0.2">
      <c r="A103" s="133" t="s">
        <v>1770</v>
      </c>
      <c r="B103" s="140">
        <v>14</v>
      </c>
      <c r="C103" s="140">
        <v>22</v>
      </c>
      <c r="D103" s="134">
        <v>102</v>
      </c>
      <c r="E103" s="133" t="s">
        <v>691</v>
      </c>
      <c r="F103" s="133" t="s">
        <v>692</v>
      </c>
      <c r="G103" s="135" t="s">
        <v>14</v>
      </c>
      <c r="H103" s="135" t="s">
        <v>693</v>
      </c>
      <c r="I103" s="133" t="s">
        <v>64</v>
      </c>
      <c r="J103" s="133" t="s">
        <v>694</v>
      </c>
      <c r="K103" s="133" t="s">
        <v>695</v>
      </c>
      <c r="L103" s="133" t="s">
        <v>696</v>
      </c>
      <c r="M103" s="45" t="s">
        <v>1866</v>
      </c>
      <c r="N103" s="45" t="s">
        <v>1868</v>
      </c>
      <c r="O103" s="45" t="s">
        <v>1867</v>
      </c>
      <c r="P103" s="45" t="s">
        <v>1869</v>
      </c>
      <c r="Q103" s="146" t="s">
        <v>1870</v>
      </c>
      <c r="R103" s="137" t="s">
        <v>1901</v>
      </c>
      <c r="S103" s="137" t="s">
        <v>1906</v>
      </c>
      <c r="T103" s="138">
        <v>1</v>
      </c>
      <c r="U103" s="159">
        <v>1</v>
      </c>
      <c r="V103" s="160">
        <v>0</v>
      </c>
      <c r="W103" s="138">
        <v>1</v>
      </c>
      <c r="X103" s="138">
        <v>0</v>
      </c>
      <c r="Y103" s="138">
        <v>0</v>
      </c>
      <c r="Z103" s="138">
        <v>0</v>
      </c>
      <c r="AA103" s="133" t="s">
        <v>1884</v>
      </c>
      <c r="AB103" s="133"/>
    </row>
    <row r="104" spans="1:28" s="139" customFormat="1" ht="21" customHeight="1" x14ac:dyDescent="0.2">
      <c r="A104" s="133" t="s">
        <v>1770</v>
      </c>
      <c r="B104" s="140">
        <v>15</v>
      </c>
      <c r="C104" s="140">
        <v>20</v>
      </c>
      <c r="D104" s="134">
        <v>103</v>
      </c>
      <c r="E104" s="133" t="s">
        <v>697</v>
      </c>
      <c r="F104" s="133" t="s">
        <v>698</v>
      </c>
      <c r="G104" s="135" t="s">
        <v>14</v>
      </c>
      <c r="H104" s="135" t="s">
        <v>699</v>
      </c>
      <c r="I104" s="133" t="s">
        <v>64</v>
      </c>
      <c r="J104" s="133" t="s">
        <v>700</v>
      </c>
      <c r="K104" s="133" t="s">
        <v>701</v>
      </c>
      <c r="L104" s="133" t="s">
        <v>702</v>
      </c>
      <c r="M104" s="45"/>
      <c r="N104" s="45"/>
      <c r="O104" s="45"/>
      <c r="P104" s="45"/>
      <c r="Q104" s="136"/>
      <c r="R104" s="137" t="s">
        <v>1901</v>
      </c>
      <c r="S104" s="137" t="s">
        <v>1906</v>
      </c>
      <c r="T104" s="138">
        <v>1</v>
      </c>
      <c r="U104" s="159">
        <v>0</v>
      </c>
      <c r="V104" s="160">
        <v>0</v>
      </c>
      <c r="W104" s="138">
        <v>0</v>
      </c>
      <c r="X104" s="138">
        <v>0</v>
      </c>
      <c r="Y104" s="138">
        <v>0</v>
      </c>
      <c r="Z104" s="138">
        <v>0</v>
      </c>
      <c r="AA104" s="133"/>
      <c r="AB104" s="133"/>
    </row>
    <row r="105" spans="1:28" s="139" customFormat="1" ht="21" customHeight="1" x14ac:dyDescent="0.2">
      <c r="A105" s="133" t="s">
        <v>1770</v>
      </c>
      <c r="B105" s="140">
        <v>16</v>
      </c>
      <c r="C105" s="140">
        <v>15</v>
      </c>
      <c r="D105" s="134">
        <v>104</v>
      </c>
      <c r="E105" s="133" t="s">
        <v>703</v>
      </c>
      <c r="F105" s="133" t="s">
        <v>704</v>
      </c>
      <c r="G105" s="135" t="s">
        <v>14</v>
      </c>
      <c r="H105" s="135" t="s">
        <v>705</v>
      </c>
      <c r="I105" s="133" t="s">
        <v>64</v>
      </c>
      <c r="J105" s="133" t="s">
        <v>706</v>
      </c>
      <c r="K105" s="133" t="s">
        <v>707</v>
      </c>
      <c r="L105" s="133" t="s">
        <v>708</v>
      </c>
      <c r="M105" s="45" t="s">
        <v>1800</v>
      </c>
      <c r="N105" s="45" t="s">
        <v>1448</v>
      </c>
      <c r="O105" s="45" t="s">
        <v>1801</v>
      </c>
      <c r="P105" s="45" t="s">
        <v>1802</v>
      </c>
      <c r="Q105" s="136" t="s">
        <v>1372</v>
      </c>
      <c r="R105" s="137" t="s">
        <v>1901</v>
      </c>
      <c r="S105" s="137" t="s">
        <v>1906</v>
      </c>
      <c r="T105" s="138">
        <v>1</v>
      </c>
      <c r="U105" s="159">
        <v>1</v>
      </c>
      <c r="V105" s="160">
        <v>0</v>
      </c>
      <c r="W105" s="138">
        <v>1</v>
      </c>
      <c r="X105" s="138">
        <v>1</v>
      </c>
      <c r="Y105" s="138">
        <v>1</v>
      </c>
      <c r="Z105" s="138">
        <v>1</v>
      </c>
      <c r="AA105" s="133" t="s">
        <v>1885</v>
      </c>
      <c r="AB105" s="133"/>
    </row>
    <row r="106" spans="1:28" s="139" customFormat="1" ht="21" customHeight="1" x14ac:dyDescent="0.2">
      <c r="A106" s="133" t="s">
        <v>1770</v>
      </c>
      <c r="B106" s="140">
        <v>17</v>
      </c>
      <c r="C106" s="140">
        <v>27</v>
      </c>
      <c r="D106" s="134">
        <v>105</v>
      </c>
      <c r="E106" s="133" t="s">
        <v>709</v>
      </c>
      <c r="F106" s="133" t="s">
        <v>710</v>
      </c>
      <c r="G106" s="135" t="s">
        <v>14</v>
      </c>
      <c r="H106" s="135" t="s">
        <v>711</v>
      </c>
      <c r="I106" s="133" t="s">
        <v>64</v>
      </c>
      <c r="J106" s="133" t="s">
        <v>712</v>
      </c>
      <c r="K106" s="133" t="s">
        <v>713</v>
      </c>
      <c r="L106" s="133" t="s">
        <v>714</v>
      </c>
      <c r="M106" s="45" t="s">
        <v>513</v>
      </c>
      <c r="N106" s="45" t="s">
        <v>1775</v>
      </c>
      <c r="O106" s="45" t="s">
        <v>1776</v>
      </c>
      <c r="P106" s="45" t="s">
        <v>717</v>
      </c>
      <c r="Q106" s="136" t="s">
        <v>716</v>
      </c>
      <c r="R106" s="137" t="s">
        <v>1901</v>
      </c>
      <c r="S106" s="137" t="s">
        <v>1906</v>
      </c>
      <c r="T106" s="138">
        <v>1</v>
      </c>
      <c r="U106" s="159">
        <v>1</v>
      </c>
      <c r="V106" s="160">
        <v>0</v>
      </c>
      <c r="W106" s="138">
        <v>1</v>
      </c>
      <c r="X106" s="138">
        <v>1</v>
      </c>
      <c r="Y106" s="138">
        <v>0</v>
      </c>
      <c r="Z106" s="138">
        <v>1</v>
      </c>
      <c r="AA106" s="133"/>
      <c r="AB106" s="133"/>
    </row>
    <row r="107" spans="1:28" s="139" customFormat="1" ht="21" customHeight="1" x14ac:dyDescent="0.2">
      <c r="A107" s="133" t="s">
        <v>1770</v>
      </c>
      <c r="B107" s="140">
        <v>18</v>
      </c>
      <c r="C107" s="140">
        <v>23</v>
      </c>
      <c r="D107" s="134">
        <v>106</v>
      </c>
      <c r="E107" s="133" t="s">
        <v>718</v>
      </c>
      <c r="F107" s="133" t="s">
        <v>719</v>
      </c>
      <c r="G107" s="135" t="s">
        <v>14</v>
      </c>
      <c r="H107" s="135" t="s">
        <v>720</v>
      </c>
      <c r="I107" s="133" t="s">
        <v>64</v>
      </c>
      <c r="J107" s="133" t="s">
        <v>721</v>
      </c>
      <c r="K107" s="133" t="s">
        <v>722</v>
      </c>
      <c r="L107" s="133" t="s">
        <v>723</v>
      </c>
      <c r="M107" s="45"/>
      <c r="N107" s="45"/>
      <c r="O107" s="45"/>
      <c r="P107" s="45"/>
      <c r="Q107" s="136"/>
      <c r="R107" s="137" t="s">
        <v>1901</v>
      </c>
      <c r="S107" s="137" t="s">
        <v>1906</v>
      </c>
      <c r="T107" s="138">
        <v>1</v>
      </c>
      <c r="U107" s="159">
        <v>0</v>
      </c>
      <c r="V107" s="160">
        <v>0</v>
      </c>
      <c r="W107" s="138">
        <v>0</v>
      </c>
      <c r="X107" s="138">
        <v>0</v>
      </c>
      <c r="Y107" s="138">
        <v>0</v>
      </c>
      <c r="Z107" s="138">
        <v>0</v>
      </c>
      <c r="AA107" s="133" t="s">
        <v>1850</v>
      </c>
      <c r="AB107" s="133"/>
    </row>
    <row r="108" spans="1:28" s="139" customFormat="1" ht="21" customHeight="1" x14ac:dyDescent="0.2">
      <c r="A108" s="133" t="s">
        <v>1770</v>
      </c>
      <c r="B108" s="140">
        <v>19</v>
      </c>
      <c r="C108" s="140">
        <v>8</v>
      </c>
      <c r="D108" s="134">
        <v>107</v>
      </c>
      <c r="E108" s="133" t="s">
        <v>724</v>
      </c>
      <c r="F108" s="133" t="s">
        <v>725</v>
      </c>
      <c r="G108" s="135" t="s">
        <v>14</v>
      </c>
      <c r="H108" s="135" t="s">
        <v>726</v>
      </c>
      <c r="I108" s="133" t="s">
        <v>554</v>
      </c>
      <c r="J108" s="133" t="s">
        <v>727</v>
      </c>
      <c r="K108" s="133" t="s">
        <v>728</v>
      </c>
      <c r="L108" s="133" t="s">
        <v>729</v>
      </c>
      <c r="M108" s="45"/>
      <c r="N108" s="45"/>
      <c r="O108" s="45"/>
      <c r="P108" s="45"/>
      <c r="Q108" s="136"/>
      <c r="R108" s="137" t="s">
        <v>1901</v>
      </c>
      <c r="S108" s="137" t="s">
        <v>1906</v>
      </c>
      <c r="T108" s="138">
        <v>1</v>
      </c>
      <c r="U108" s="159">
        <v>0</v>
      </c>
      <c r="V108" s="160">
        <v>0</v>
      </c>
      <c r="W108" s="138">
        <v>0</v>
      </c>
      <c r="X108" s="138">
        <v>0</v>
      </c>
      <c r="Y108" s="138">
        <v>0</v>
      </c>
      <c r="Z108" s="138">
        <v>0</v>
      </c>
      <c r="AA108" s="133"/>
      <c r="AB108" s="133"/>
    </row>
    <row r="109" spans="1:28" s="139" customFormat="1" ht="21" customHeight="1" x14ac:dyDescent="0.2">
      <c r="A109" s="133" t="s">
        <v>1770</v>
      </c>
      <c r="B109" s="140">
        <v>20</v>
      </c>
      <c r="C109" s="140">
        <v>21</v>
      </c>
      <c r="D109" s="134">
        <v>108</v>
      </c>
      <c r="E109" s="133" t="s">
        <v>730</v>
      </c>
      <c r="F109" s="133" t="s">
        <v>731</v>
      </c>
      <c r="G109" s="135" t="s">
        <v>14</v>
      </c>
      <c r="H109" s="135" t="s">
        <v>732</v>
      </c>
      <c r="I109" s="133" t="s">
        <v>64</v>
      </c>
      <c r="J109" s="133" t="s">
        <v>733</v>
      </c>
      <c r="K109" s="133" t="s">
        <v>734</v>
      </c>
      <c r="L109" s="133" t="s">
        <v>735</v>
      </c>
      <c r="M109" s="45"/>
      <c r="N109" s="45"/>
      <c r="O109" s="45"/>
      <c r="P109" s="45"/>
      <c r="Q109" s="136"/>
      <c r="R109" s="137" t="s">
        <v>1901</v>
      </c>
      <c r="S109" s="137" t="s">
        <v>1906</v>
      </c>
      <c r="T109" s="138">
        <v>1</v>
      </c>
      <c r="U109" s="159">
        <v>0</v>
      </c>
      <c r="V109" s="160">
        <v>0</v>
      </c>
      <c r="W109" s="138">
        <v>0</v>
      </c>
      <c r="X109" s="138">
        <v>0</v>
      </c>
      <c r="Y109" s="138">
        <v>0</v>
      </c>
      <c r="Z109" s="138">
        <v>0</v>
      </c>
      <c r="AA109" s="133"/>
      <c r="AB109" s="133"/>
    </row>
    <row r="110" spans="1:28" s="139" customFormat="1" ht="21" customHeight="1" x14ac:dyDescent="0.2">
      <c r="A110" s="133" t="s">
        <v>1770</v>
      </c>
      <c r="B110" s="140">
        <v>21</v>
      </c>
      <c r="C110" s="140">
        <v>25</v>
      </c>
      <c r="D110" s="134">
        <v>109</v>
      </c>
      <c r="E110" s="133" t="s">
        <v>736</v>
      </c>
      <c r="F110" s="133" t="s">
        <v>737</v>
      </c>
      <c r="G110" s="135" t="s">
        <v>14</v>
      </c>
      <c r="H110" s="135" t="s">
        <v>738</v>
      </c>
      <c r="I110" s="133" t="s">
        <v>64</v>
      </c>
      <c r="J110" s="133" t="s">
        <v>739</v>
      </c>
      <c r="K110" s="133" t="s">
        <v>740</v>
      </c>
      <c r="L110" s="133" t="s">
        <v>741</v>
      </c>
      <c r="M110" s="45"/>
      <c r="N110" s="45"/>
      <c r="O110" s="45"/>
      <c r="P110" s="45"/>
      <c r="Q110" s="136"/>
      <c r="R110" s="137" t="s">
        <v>1901</v>
      </c>
      <c r="S110" s="137" t="s">
        <v>1906</v>
      </c>
      <c r="T110" s="138">
        <v>1</v>
      </c>
      <c r="U110" s="159">
        <v>0</v>
      </c>
      <c r="V110" s="160">
        <v>0</v>
      </c>
      <c r="W110" s="138">
        <v>0</v>
      </c>
      <c r="X110" s="138">
        <v>0</v>
      </c>
      <c r="Y110" s="138">
        <v>0</v>
      </c>
      <c r="Z110" s="138">
        <v>0</v>
      </c>
      <c r="AA110" s="133"/>
      <c r="AB110" s="133"/>
    </row>
    <row r="111" spans="1:28" s="139" customFormat="1" ht="21" customHeight="1" x14ac:dyDescent="0.2">
      <c r="A111" s="133" t="s">
        <v>1770</v>
      </c>
      <c r="B111" s="140">
        <v>22</v>
      </c>
      <c r="C111" s="140">
        <v>3</v>
      </c>
      <c r="D111" s="134">
        <v>110</v>
      </c>
      <c r="E111" s="133" t="s">
        <v>742</v>
      </c>
      <c r="F111" s="141" t="s">
        <v>743</v>
      </c>
      <c r="G111" s="135" t="s">
        <v>14</v>
      </c>
      <c r="H111" s="135" t="s">
        <v>1579</v>
      </c>
      <c r="I111" s="133" t="s">
        <v>744</v>
      </c>
      <c r="J111" s="133" t="s">
        <v>1606</v>
      </c>
      <c r="K111" s="133" t="s">
        <v>745</v>
      </c>
      <c r="L111" s="133" t="s">
        <v>746</v>
      </c>
      <c r="M111" s="45"/>
      <c r="N111" s="45"/>
      <c r="O111" s="45"/>
      <c r="P111" s="45"/>
      <c r="Q111" s="136"/>
      <c r="R111" s="137" t="s">
        <v>1901</v>
      </c>
      <c r="S111" s="137" t="s">
        <v>1906</v>
      </c>
      <c r="T111" s="138">
        <v>1</v>
      </c>
      <c r="U111" s="159">
        <v>0</v>
      </c>
      <c r="V111" s="160">
        <v>0</v>
      </c>
      <c r="W111" s="138">
        <v>0</v>
      </c>
      <c r="X111" s="138">
        <v>0</v>
      </c>
      <c r="Y111" s="138">
        <v>0</v>
      </c>
      <c r="Z111" s="138">
        <v>0</v>
      </c>
      <c r="AA111" s="133"/>
      <c r="AB111" s="133"/>
    </row>
    <row r="112" spans="1:28" s="139" customFormat="1" ht="21" customHeight="1" x14ac:dyDescent="0.2">
      <c r="A112" s="133" t="s">
        <v>1770</v>
      </c>
      <c r="B112" s="140">
        <v>23</v>
      </c>
      <c r="C112" s="140">
        <v>12</v>
      </c>
      <c r="D112" s="134">
        <v>111</v>
      </c>
      <c r="E112" s="133" t="s">
        <v>747</v>
      </c>
      <c r="F112" s="133" t="s">
        <v>748</v>
      </c>
      <c r="G112" s="135" t="s">
        <v>14</v>
      </c>
      <c r="H112" s="135" t="s">
        <v>749</v>
      </c>
      <c r="I112" s="133" t="s">
        <v>744</v>
      </c>
      <c r="J112" s="133" t="s">
        <v>750</v>
      </c>
      <c r="K112" s="133" t="s">
        <v>751</v>
      </c>
      <c r="L112" s="133" t="s">
        <v>752</v>
      </c>
      <c r="M112" s="45" t="s">
        <v>1826</v>
      </c>
      <c r="N112" s="45" t="s">
        <v>1827</v>
      </c>
      <c r="O112" s="45" t="s">
        <v>1828</v>
      </c>
      <c r="P112" s="45" t="s">
        <v>1525</v>
      </c>
      <c r="Q112" s="136" t="s">
        <v>1773</v>
      </c>
      <c r="R112" s="137" t="s">
        <v>1901</v>
      </c>
      <c r="S112" s="137" t="s">
        <v>1906</v>
      </c>
      <c r="T112" s="138">
        <v>1</v>
      </c>
      <c r="U112" s="159">
        <v>1</v>
      </c>
      <c r="V112" s="160">
        <v>0</v>
      </c>
      <c r="W112" s="138">
        <v>1</v>
      </c>
      <c r="X112" s="138">
        <v>1</v>
      </c>
      <c r="Y112" s="138">
        <v>1</v>
      </c>
      <c r="Z112" s="138">
        <v>1</v>
      </c>
      <c r="AA112" s="133" t="s">
        <v>1886</v>
      </c>
      <c r="AB112" s="133"/>
    </row>
    <row r="113" spans="1:28" s="139" customFormat="1" ht="21" customHeight="1" x14ac:dyDescent="0.2">
      <c r="A113" s="133" t="s">
        <v>1770</v>
      </c>
      <c r="B113" s="140">
        <v>24</v>
      </c>
      <c r="C113" s="140">
        <v>11</v>
      </c>
      <c r="D113" s="134">
        <v>112</v>
      </c>
      <c r="E113" s="133" t="s">
        <v>753</v>
      </c>
      <c r="F113" s="133" t="s">
        <v>754</v>
      </c>
      <c r="G113" s="135" t="s">
        <v>14</v>
      </c>
      <c r="H113" s="135" t="s">
        <v>1951</v>
      </c>
      <c r="I113" s="133" t="s">
        <v>744</v>
      </c>
      <c r="J113" s="133" t="s">
        <v>755</v>
      </c>
      <c r="K113" s="133" t="s">
        <v>756</v>
      </c>
      <c r="L113" s="133" t="s">
        <v>1952</v>
      </c>
      <c r="M113" s="45" t="s">
        <v>757</v>
      </c>
      <c r="N113" s="45" t="s">
        <v>1430</v>
      </c>
      <c r="O113" s="45" t="s">
        <v>758</v>
      </c>
      <c r="P113" s="45" t="s">
        <v>760</v>
      </c>
      <c r="Q113" s="136" t="s">
        <v>759</v>
      </c>
      <c r="R113" s="137" t="s">
        <v>1901</v>
      </c>
      <c r="S113" s="137" t="s">
        <v>1906</v>
      </c>
      <c r="T113" s="138">
        <v>1</v>
      </c>
      <c r="U113" s="159">
        <v>1</v>
      </c>
      <c r="V113" s="160">
        <v>0</v>
      </c>
      <c r="W113" s="138">
        <v>1</v>
      </c>
      <c r="X113" s="138">
        <v>0</v>
      </c>
      <c r="Y113" s="138">
        <v>0</v>
      </c>
      <c r="Z113" s="138">
        <v>0</v>
      </c>
      <c r="AA113" s="133"/>
      <c r="AB113" s="133"/>
    </row>
    <row r="114" spans="1:28" s="139" customFormat="1" ht="21" customHeight="1" x14ac:dyDescent="0.2">
      <c r="A114" s="133" t="s">
        <v>1770</v>
      </c>
      <c r="B114" s="140">
        <v>25</v>
      </c>
      <c r="C114" s="140">
        <v>10</v>
      </c>
      <c r="D114" s="134">
        <v>113</v>
      </c>
      <c r="E114" s="133" t="s">
        <v>761</v>
      </c>
      <c r="F114" s="133" t="s">
        <v>762</v>
      </c>
      <c r="G114" s="135" t="s">
        <v>14</v>
      </c>
      <c r="H114" s="135" t="s">
        <v>763</v>
      </c>
      <c r="I114" s="133" t="s">
        <v>744</v>
      </c>
      <c r="J114" s="133" t="s">
        <v>764</v>
      </c>
      <c r="K114" s="133" t="s">
        <v>765</v>
      </c>
      <c r="L114" s="133" t="s">
        <v>766</v>
      </c>
      <c r="M114" s="45" t="s">
        <v>1803</v>
      </c>
      <c r="N114" s="45" t="s">
        <v>1804</v>
      </c>
      <c r="O114" s="45" t="s">
        <v>14</v>
      </c>
      <c r="P114" s="45" t="s">
        <v>1805</v>
      </c>
      <c r="Q114" s="146" t="s">
        <v>1806</v>
      </c>
      <c r="R114" s="137" t="s">
        <v>1901</v>
      </c>
      <c r="S114" s="137" t="s">
        <v>1906</v>
      </c>
      <c r="T114" s="138">
        <v>1</v>
      </c>
      <c r="U114" s="159">
        <v>1</v>
      </c>
      <c r="V114" s="160">
        <v>0</v>
      </c>
      <c r="W114" s="138">
        <v>1</v>
      </c>
      <c r="X114" s="138">
        <v>1</v>
      </c>
      <c r="Y114" s="138">
        <v>1</v>
      </c>
      <c r="Z114" s="138">
        <v>1</v>
      </c>
      <c r="AA114" s="133" t="s">
        <v>1887</v>
      </c>
      <c r="AB114" s="133"/>
    </row>
    <row r="115" spans="1:28" s="139" customFormat="1" ht="21" customHeight="1" x14ac:dyDescent="0.2">
      <c r="A115" s="133" t="s">
        <v>1770</v>
      </c>
      <c r="B115" s="140">
        <v>26</v>
      </c>
      <c r="C115" s="140">
        <v>7</v>
      </c>
      <c r="D115" s="134">
        <v>114</v>
      </c>
      <c r="E115" s="133" t="s">
        <v>767</v>
      </c>
      <c r="F115" s="133" t="s">
        <v>768</v>
      </c>
      <c r="G115" s="135" t="s">
        <v>14</v>
      </c>
      <c r="H115" s="135" t="s">
        <v>769</v>
      </c>
      <c r="I115" s="133" t="s">
        <v>57</v>
      </c>
      <c r="J115" s="133" t="s">
        <v>770</v>
      </c>
      <c r="K115" s="133" t="s">
        <v>771</v>
      </c>
      <c r="L115" s="133" t="s">
        <v>772</v>
      </c>
      <c r="M115" s="45"/>
      <c r="N115" s="45"/>
      <c r="O115" s="45"/>
      <c r="P115" s="45"/>
      <c r="Q115" s="136"/>
      <c r="R115" s="137" t="s">
        <v>1901</v>
      </c>
      <c r="S115" s="137" t="s">
        <v>1906</v>
      </c>
      <c r="T115" s="138">
        <v>1</v>
      </c>
      <c r="U115" s="159">
        <v>0</v>
      </c>
      <c r="V115" s="160">
        <v>0</v>
      </c>
      <c r="W115" s="138">
        <v>0</v>
      </c>
      <c r="X115" s="138">
        <v>0</v>
      </c>
      <c r="Y115" s="138">
        <v>0</v>
      </c>
      <c r="Z115" s="138">
        <v>0</v>
      </c>
      <c r="AA115" s="133"/>
      <c r="AB115" s="133"/>
    </row>
    <row r="116" spans="1:28" s="139" customFormat="1" ht="21" customHeight="1" x14ac:dyDescent="0.2">
      <c r="A116" s="133" t="s">
        <v>1770</v>
      </c>
      <c r="B116" s="140">
        <v>27</v>
      </c>
      <c r="C116" s="140">
        <v>9</v>
      </c>
      <c r="D116" s="134">
        <v>115</v>
      </c>
      <c r="E116" s="133" t="s">
        <v>773</v>
      </c>
      <c r="F116" s="133" t="s">
        <v>774</v>
      </c>
      <c r="G116" s="135" t="s">
        <v>14</v>
      </c>
      <c r="H116" s="135" t="s">
        <v>775</v>
      </c>
      <c r="I116" s="133" t="s">
        <v>744</v>
      </c>
      <c r="J116" s="133" t="s">
        <v>776</v>
      </c>
      <c r="K116" s="133" t="s">
        <v>777</v>
      </c>
      <c r="L116" s="133" t="s">
        <v>778</v>
      </c>
      <c r="M116" s="45" t="s">
        <v>1865</v>
      </c>
      <c r="N116" s="45" t="s">
        <v>14</v>
      </c>
      <c r="O116" s="45" t="s">
        <v>715</v>
      </c>
      <c r="P116" s="45" t="s">
        <v>1811</v>
      </c>
      <c r="Q116" s="136" t="s">
        <v>1812</v>
      </c>
      <c r="R116" s="137" t="s">
        <v>1901</v>
      </c>
      <c r="S116" s="137" t="s">
        <v>1906</v>
      </c>
      <c r="T116" s="138">
        <v>1</v>
      </c>
      <c r="U116" s="159">
        <v>1</v>
      </c>
      <c r="V116" s="160">
        <v>0</v>
      </c>
      <c r="W116" s="138">
        <v>1</v>
      </c>
      <c r="X116" s="138">
        <v>0</v>
      </c>
      <c r="Y116" s="138">
        <v>0</v>
      </c>
      <c r="Z116" s="138">
        <v>0</v>
      </c>
      <c r="AA116" s="133" t="s">
        <v>1888</v>
      </c>
      <c r="AB116" s="133"/>
    </row>
    <row r="117" spans="1:28" s="139" customFormat="1" ht="21" customHeight="1" x14ac:dyDescent="0.2">
      <c r="A117" s="133" t="s">
        <v>1770</v>
      </c>
      <c r="B117" s="140">
        <v>28</v>
      </c>
      <c r="C117" s="140">
        <v>6</v>
      </c>
      <c r="D117" s="134">
        <v>116</v>
      </c>
      <c r="E117" s="133" t="s">
        <v>779</v>
      </c>
      <c r="F117" s="133" t="s">
        <v>780</v>
      </c>
      <c r="G117" s="135" t="s">
        <v>14</v>
      </c>
      <c r="H117" s="135" t="s">
        <v>781</v>
      </c>
      <c r="I117" s="133" t="s">
        <v>744</v>
      </c>
      <c r="J117" s="133" t="s">
        <v>782</v>
      </c>
      <c r="K117" s="133" t="s">
        <v>783</v>
      </c>
      <c r="L117" s="133" t="s">
        <v>784</v>
      </c>
      <c r="M117" s="45" t="s">
        <v>785</v>
      </c>
      <c r="N117" s="45"/>
      <c r="O117" s="45" t="s">
        <v>786</v>
      </c>
      <c r="P117" s="45"/>
      <c r="Q117" s="136" t="s">
        <v>787</v>
      </c>
      <c r="R117" s="137" t="s">
        <v>1901</v>
      </c>
      <c r="S117" s="137" t="s">
        <v>1906</v>
      </c>
      <c r="T117" s="138">
        <v>1</v>
      </c>
      <c r="U117" s="159">
        <v>1</v>
      </c>
      <c r="V117" s="160">
        <v>0</v>
      </c>
      <c r="W117" s="138">
        <v>1</v>
      </c>
      <c r="X117" s="138">
        <v>0</v>
      </c>
      <c r="Y117" s="138">
        <v>0</v>
      </c>
      <c r="Z117" s="138">
        <v>0</v>
      </c>
      <c r="AA117" s="133" t="s">
        <v>1474</v>
      </c>
      <c r="AB117" s="133"/>
    </row>
    <row r="118" spans="1:28" s="139" customFormat="1" ht="21" customHeight="1" x14ac:dyDescent="0.2">
      <c r="A118" s="133" t="s">
        <v>1770</v>
      </c>
      <c r="B118" s="140">
        <v>29</v>
      </c>
      <c r="C118" s="140">
        <v>20</v>
      </c>
      <c r="D118" s="134">
        <v>117</v>
      </c>
      <c r="E118" s="133" t="s">
        <v>1601</v>
      </c>
      <c r="F118" s="133" t="s">
        <v>14</v>
      </c>
      <c r="G118" s="135" t="s">
        <v>129</v>
      </c>
      <c r="H118" s="135" t="s">
        <v>1584</v>
      </c>
      <c r="I118" s="133" t="s">
        <v>1592</v>
      </c>
      <c r="J118" s="133" t="s">
        <v>1594</v>
      </c>
      <c r="K118" s="133" t="s">
        <v>1597</v>
      </c>
      <c r="L118" s="133"/>
      <c r="M118" s="45"/>
      <c r="N118" s="45"/>
      <c r="O118" s="45"/>
      <c r="P118" s="45"/>
      <c r="Q118" s="136"/>
      <c r="R118" s="137" t="s">
        <v>1901</v>
      </c>
      <c r="S118" s="137" t="s">
        <v>1905</v>
      </c>
      <c r="T118" s="138">
        <v>1</v>
      </c>
      <c r="U118" s="159">
        <v>0</v>
      </c>
      <c r="V118" s="160">
        <v>0</v>
      </c>
      <c r="W118" s="138">
        <v>0</v>
      </c>
      <c r="X118" s="150">
        <v>0</v>
      </c>
      <c r="Y118" s="138">
        <v>0</v>
      </c>
      <c r="Z118" s="138">
        <v>0</v>
      </c>
      <c r="AA118" s="133"/>
      <c r="AB118" s="133" t="s">
        <v>1744</v>
      </c>
    </row>
    <row r="119" spans="1:28" s="139" customFormat="1" ht="21" customHeight="1" x14ac:dyDescent="0.2">
      <c r="A119" s="133" t="s">
        <v>1770</v>
      </c>
      <c r="B119" s="140">
        <v>30</v>
      </c>
      <c r="C119" s="140">
        <v>14</v>
      </c>
      <c r="D119" s="134">
        <v>118</v>
      </c>
      <c r="E119" s="133" t="s">
        <v>788</v>
      </c>
      <c r="F119" s="133" t="s">
        <v>789</v>
      </c>
      <c r="G119" s="135" t="s">
        <v>14</v>
      </c>
      <c r="H119" s="135" t="s">
        <v>1953</v>
      </c>
      <c r="I119" s="133" t="s">
        <v>57</v>
      </c>
      <c r="J119" s="133" t="s">
        <v>790</v>
      </c>
      <c r="K119" s="133" t="s">
        <v>791</v>
      </c>
      <c r="L119" s="133" t="s">
        <v>792</v>
      </c>
      <c r="M119" s="45" t="s">
        <v>1392</v>
      </c>
      <c r="N119" s="45"/>
      <c r="O119" s="45" t="s">
        <v>1393</v>
      </c>
      <c r="P119" s="45" t="s">
        <v>1395</v>
      </c>
      <c r="Q119" s="136" t="s">
        <v>1394</v>
      </c>
      <c r="R119" s="137" t="s">
        <v>1901</v>
      </c>
      <c r="S119" s="137" t="s">
        <v>1906</v>
      </c>
      <c r="T119" s="138">
        <v>1</v>
      </c>
      <c r="U119" s="159">
        <v>1</v>
      </c>
      <c r="V119" s="160">
        <v>0</v>
      </c>
      <c r="W119" s="138">
        <v>1</v>
      </c>
      <c r="X119" s="138">
        <v>1</v>
      </c>
      <c r="Y119" s="138">
        <v>1</v>
      </c>
      <c r="Z119" s="138">
        <v>0</v>
      </c>
      <c r="AA119" s="133" t="s">
        <v>1488</v>
      </c>
      <c r="AB119" s="133"/>
    </row>
    <row r="120" spans="1:28" s="139" customFormat="1" ht="21" customHeight="1" x14ac:dyDescent="0.2">
      <c r="A120" s="133" t="s">
        <v>1770</v>
      </c>
      <c r="B120" s="140">
        <v>31</v>
      </c>
      <c r="C120" s="140">
        <v>33</v>
      </c>
      <c r="D120" s="134">
        <v>119</v>
      </c>
      <c r="E120" s="133" t="s">
        <v>1720</v>
      </c>
      <c r="F120" s="133" t="s">
        <v>1567</v>
      </c>
      <c r="G120" s="133" t="s">
        <v>14</v>
      </c>
      <c r="H120" s="133" t="s">
        <v>1570</v>
      </c>
      <c r="I120" s="133" t="s">
        <v>64</v>
      </c>
      <c r="J120" s="133" t="s">
        <v>1571</v>
      </c>
      <c r="K120" s="133" t="s">
        <v>1572</v>
      </c>
      <c r="L120" s="133" t="s">
        <v>1573</v>
      </c>
      <c r="M120" s="45"/>
      <c r="N120" s="45"/>
      <c r="O120" s="45"/>
      <c r="P120" s="45"/>
      <c r="Q120" s="136"/>
      <c r="R120" s="137" t="s">
        <v>1901</v>
      </c>
      <c r="S120" s="137" t="s">
        <v>1907</v>
      </c>
      <c r="T120" s="138">
        <v>1</v>
      </c>
      <c r="U120" s="159">
        <v>0</v>
      </c>
      <c r="V120" s="160">
        <v>0</v>
      </c>
      <c r="W120" s="138">
        <v>0</v>
      </c>
      <c r="X120" s="138">
        <v>0</v>
      </c>
      <c r="Y120" s="138">
        <v>0</v>
      </c>
      <c r="Z120" s="138">
        <v>0</v>
      </c>
      <c r="AA120" s="133"/>
      <c r="AB120" s="133"/>
    </row>
    <row r="121" spans="1:28" s="139" customFormat="1" ht="21" customHeight="1" x14ac:dyDescent="0.2">
      <c r="A121" s="133" t="s">
        <v>1770</v>
      </c>
      <c r="B121" s="140">
        <v>32</v>
      </c>
      <c r="C121" s="140">
        <v>18</v>
      </c>
      <c r="D121" s="134">
        <v>120</v>
      </c>
      <c r="E121" s="133" t="s">
        <v>793</v>
      </c>
      <c r="F121" s="133" t="s">
        <v>794</v>
      </c>
      <c r="G121" s="135" t="s">
        <v>14</v>
      </c>
      <c r="H121" s="135" t="s">
        <v>795</v>
      </c>
      <c r="I121" s="133" t="s">
        <v>410</v>
      </c>
      <c r="J121" s="133" t="s">
        <v>796</v>
      </c>
      <c r="K121" s="133" t="s">
        <v>797</v>
      </c>
      <c r="L121" s="133" t="s">
        <v>798</v>
      </c>
      <c r="M121" s="45"/>
      <c r="N121" s="45"/>
      <c r="O121" s="45"/>
      <c r="P121" s="45"/>
      <c r="Q121" s="136"/>
      <c r="R121" s="137" t="s">
        <v>1901</v>
      </c>
      <c r="S121" s="137" t="s">
        <v>1906</v>
      </c>
      <c r="T121" s="138">
        <v>1</v>
      </c>
      <c r="U121" s="159">
        <v>0</v>
      </c>
      <c r="V121" s="160">
        <v>0</v>
      </c>
      <c r="W121" s="138">
        <v>0</v>
      </c>
      <c r="X121" s="138">
        <v>0</v>
      </c>
      <c r="Y121" s="138">
        <v>0</v>
      </c>
      <c r="Z121" s="138">
        <v>0</v>
      </c>
      <c r="AA121" s="133"/>
      <c r="AB121" s="133"/>
    </row>
    <row r="122" spans="1:28" s="139" customFormat="1" ht="21" customHeight="1" x14ac:dyDescent="0.2">
      <c r="A122" s="133" t="s">
        <v>1770</v>
      </c>
      <c r="B122" s="140">
        <v>33</v>
      </c>
      <c r="C122" s="140">
        <v>17</v>
      </c>
      <c r="D122" s="134">
        <v>121</v>
      </c>
      <c r="E122" s="133" t="s">
        <v>799</v>
      </c>
      <c r="F122" s="133" t="s">
        <v>800</v>
      </c>
      <c r="G122" s="135" t="s">
        <v>14</v>
      </c>
      <c r="H122" s="135" t="s">
        <v>801</v>
      </c>
      <c r="I122" s="133" t="s">
        <v>410</v>
      </c>
      <c r="J122" s="133" t="s">
        <v>802</v>
      </c>
      <c r="K122" s="133" t="s">
        <v>803</v>
      </c>
      <c r="L122" s="133" t="s">
        <v>804</v>
      </c>
      <c r="M122" s="45"/>
      <c r="N122" s="45"/>
      <c r="O122" s="45"/>
      <c r="P122" s="45"/>
      <c r="Q122" s="136"/>
      <c r="R122" s="137" t="s">
        <v>1901</v>
      </c>
      <c r="S122" s="137" t="s">
        <v>1906</v>
      </c>
      <c r="T122" s="138">
        <v>1</v>
      </c>
      <c r="U122" s="159">
        <v>0</v>
      </c>
      <c r="V122" s="160">
        <v>0</v>
      </c>
      <c r="W122" s="138">
        <v>0</v>
      </c>
      <c r="X122" s="138">
        <v>0</v>
      </c>
      <c r="Y122" s="138">
        <v>0</v>
      </c>
      <c r="Z122" s="138">
        <v>0</v>
      </c>
      <c r="AA122" s="133"/>
      <c r="AB122" s="133"/>
    </row>
    <row r="123" spans="1:28" s="139" customFormat="1" ht="21" customHeight="1" x14ac:dyDescent="0.2">
      <c r="A123" s="133" t="s">
        <v>1770</v>
      </c>
      <c r="B123" s="140">
        <v>34</v>
      </c>
      <c r="C123" s="140">
        <v>16</v>
      </c>
      <c r="D123" s="134">
        <v>122</v>
      </c>
      <c r="E123" s="133" t="s">
        <v>805</v>
      </c>
      <c r="F123" s="133" t="s">
        <v>806</v>
      </c>
      <c r="G123" s="135" t="s">
        <v>14</v>
      </c>
      <c r="H123" s="135" t="s">
        <v>807</v>
      </c>
      <c r="I123" s="133" t="s">
        <v>410</v>
      </c>
      <c r="J123" s="133" t="s">
        <v>808</v>
      </c>
      <c r="K123" s="133" t="s">
        <v>809</v>
      </c>
      <c r="L123" s="133" t="s">
        <v>810</v>
      </c>
      <c r="M123" s="45"/>
      <c r="N123" s="45"/>
      <c r="O123" s="45"/>
      <c r="P123" s="45"/>
      <c r="Q123" s="136"/>
      <c r="R123" s="137" t="s">
        <v>1901</v>
      </c>
      <c r="S123" s="137" t="s">
        <v>1906</v>
      </c>
      <c r="T123" s="138">
        <v>1</v>
      </c>
      <c r="U123" s="159">
        <v>0</v>
      </c>
      <c r="V123" s="160">
        <v>0</v>
      </c>
      <c r="W123" s="138">
        <v>0</v>
      </c>
      <c r="X123" s="138">
        <v>0</v>
      </c>
      <c r="Y123" s="138">
        <v>0</v>
      </c>
      <c r="Z123" s="138">
        <v>0</v>
      </c>
      <c r="AA123" s="133"/>
      <c r="AB123" s="133"/>
    </row>
    <row r="124" spans="1:28" s="139" customFormat="1" ht="21" customHeight="1" x14ac:dyDescent="0.2">
      <c r="A124" s="133" t="s">
        <v>1526</v>
      </c>
      <c r="B124" s="134">
        <v>1</v>
      </c>
      <c r="C124" s="134">
        <v>17</v>
      </c>
      <c r="D124" s="134">
        <v>123</v>
      </c>
      <c r="E124" s="133" t="s">
        <v>1733</v>
      </c>
      <c r="F124" s="133" t="s">
        <v>1539</v>
      </c>
      <c r="G124" s="133" t="s">
        <v>14</v>
      </c>
      <c r="H124" s="133" t="s">
        <v>1540</v>
      </c>
      <c r="I124" s="133" t="s">
        <v>64</v>
      </c>
      <c r="J124" s="133" t="s">
        <v>1541</v>
      </c>
      <c r="K124" s="133" t="s">
        <v>1542</v>
      </c>
      <c r="L124" s="133" t="s">
        <v>1543</v>
      </c>
      <c r="M124" s="45"/>
      <c r="N124" s="45"/>
      <c r="O124" s="45"/>
      <c r="P124" s="45"/>
      <c r="Q124" s="136"/>
      <c r="R124" s="137" t="s">
        <v>1901</v>
      </c>
      <c r="S124" s="137" t="s">
        <v>1907</v>
      </c>
      <c r="T124" s="138">
        <v>1</v>
      </c>
      <c r="U124" s="159">
        <v>0</v>
      </c>
      <c r="V124" s="160">
        <v>0</v>
      </c>
      <c r="W124" s="138">
        <v>0</v>
      </c>
      <c r="X124" s="138">
        <v>0</v>
      </c>
      <c r="Y124" s="138">
        <v>0</v>
      </c>
      <c r="Z124" s="138">
        <v>0</v>
      </c>
      <c r="AA124" s="133"/>
      <c r="AB124" s="133"/>
    </row>
    <row r="125" spans="1:28" s="139" customFormat="1" ht="21" customHeight="1" x14ac:dyDescent="0.2">
      <c r="A125" s="133" t="s">
        <v>1526</v>
      </c>
      <c r="B125" s="134">
        <v>2</v>
      </c>
      <c r="C125" s="134">
        <v>18</v>
      </c>
      <c r="D125" s="134">
        <v>124</v>
      </c>
      <c r="E125" s="135" t="s">
        <v>1298</v>
      </c>
      <c r="F125" s="135" t="s">
        <v>14</v>
      </c>
      <c r="G125" s="135" t="s">
        <v>135</v>
      </c>
      <c r="H125" s="133" t="s">
        <v>1299</v>
      </c>
      <c r="I125" s="133" t="s">
        <v>1954</v>
      </c>
      <c r="J125" s="133" t="s">
        <v>1300</v>
      </c>
      <c r="K125" s="133" t="s">
        <v>1301</v>
      </c>
      <c r="L125" s="45" t="s">
        <v>1302</v>
      </c>
      <c r="M125" s="45" t="s">
        <v>1303</v>
      </c>
      <c r="N125" s="45"/>
      <c r="O125" s="45" t="s">
        <v>1304</v>
      </c>
      <c r="P125" s="45" t="s">
        <v>1306</v>
      </c>
      <c r="Q125" s="150" t="s">
        <v>1305</v>
      </c>
      <c r="R125" s="137" t="s">
        <v>1901</v>
      </c>
      <c r="S125" s="151" t="s">
        <v>1909</v>
      </c>
      <c r="T125" s="138">
        <v>1</v>
      </c>
      <c r="U125" s="159">
        <v>1</v>
      </c>
      <c r="V125" s="160">
        <v>0</v>
      </c>
      <c r="W125" s="138">
        <v>1</v>
      </c>
      <c r="X125" s="138">
        <v>0</v>
      </c>
      <c r="Y125" s="138">
        <v>0</v>
      </c>
      <c r="Z125" s="138">
        <v>0</v>
      </c>
      <c r="AA125" s="135"/>
      <c r="AB125" s="135" t="s">
        <v>1580</v>
      </c>
    </row>
    <row r="126" spans="1:28" s="139" customFormat="1" ht="21" customHeight="1" x14ac:dyDescent="0.2">
      <c r="A126" s="133" t="s">
        <v>1526</v>
      </c>
      <c r="B126" s="134">
        <v>3</v>
      </c>
      <c r="C126" s="134">
        <v>19</v>
      </c>
      <c r="D126" s="134">
        <v>125</v>
      </c>
      <c r="E126" s="133" t="s">
        <v>1307</v>
      </c>
      <c r="F126" s="133" t="s">
        <v>14</v>
      </c>
      <c r="G126" s="135" t="s">
        <v>122</v>
      </c>
      <c r="H126" s="135" t="s">
        <v>1308</v>
      </c>
      <c r="I126" s="133" t="s">
        <v>865</v>
      </c>
      <c r="J126" s="133" t="s">
        <v>1309</v>
      </c>
      <c r="K126" s="133" t="s">
        <v>1310</v>
      </c>
      <c r="L126" s="133" t="s">
        <v>1311</v>
      </c>
      <c r="M126" s="45"/>
      <c r="N126" s="45"/>
      <c r="O126" s="45"/>
      <c r="P126" s="45"/>
      <c r="Q126" s="136"/>
      <c r="R126" s="137" t="s">
        <v>1901</v>
      </c>
      <c r="S126" s="151" t="s">
        <v>1909</v>
      </c>
      <c r="T126" s="138">
        <v>1</v>
      </c>
      <c r="U126" s="159">
        <v>0</v>
      </c>
      <c r="V126" s="160">
        <v>0</v>
      </c>
      <c r="W126" s="138">
        <v>0</v>
      </c>
      <c r="X126" s="138">
        <v>0</v>
      </c>
      <c r="Y126" s="138">
        <v>0</v>
      </c>
      <c r="Z126" s="138">
        <v>0</v>
      </c>
      <c r="AA126" s="133"/>
      <c r="AB126" s="133" t="s">
        <v>1580</v>
      </c>
    </row>
    <row r="127" spans="1:28" s="139" customFormat="1" ht="21" customHeight="1" x14ac:dyDescent="0.2">
      <c r="A127" s="133" t="s">
        <v>1526</v>
      </c>
      <c r="B127" s="134">
        <v>4</v>
      </c>
      <c r="C127" s="134">
        <v>20</v>
      </c>
      <c r="D127" s="134">
        <v>126</v>
      </c>
      <c r="E127" s="133" t="s">
        <v>826</v>
      </c>
      <c r="F127" s="133" t="s">
        <v>827</v>
      </c>
      <c r="G127" s="133" t="s">
        <v>14</v>
      </c>
      <c r="H127" s="133" t="s">
        <v>828</v>
      </c>
      <c r="I127" s="133" t="s">
        <v>829</v>
      </c>
      <c r="J127" s="133" t="s">
        <v>830</v>
      </c>
      <c r="K127" s="133" t="s">
        <v>831</v>
      </c>
      <c r="L127" s="133" t="s">
        <v>832</v>
      </c>
      <c r="M127" s="45"/>
      <c r="N127" s="45"/>
      <c r="O127" s="45"/>
      <c r="P127" s="45"/>
      <c r="Q127" s="136"/>
      <c r="R127" s="137" t="s">
        <v>1901</v>
      </c>
      <c r="S127" s="137" t="s">
        <v>1906</v>
      </c>
      <c r="T127" s="138">
        <v>1</v>
      </c>
      <c r="U127" s="159">
        <v>0</v>
      </c>
      <c r="V127" s="160">
        <v>0</v>
      </c>
      <c r="W127" s="138">
        <v>0</v>
      </c>
      <c r="X127" s="138">
        <v>0</v>
      </c>
      <c r="Y127" s="138">
        <v>0</v>
      </c>
      <c r="Z127" s="138">
        <v>0</v>
      </c>
      <c r="AA127" s="133"/>
      <c r="AB127" s="133"/>
    </row>
    <row r="128" spans="1:28" s="139" customFormat="1" ht="21" customHeight="1" x14ac:dyDescent="0.2">
      <c r="A128" s="133" t="s">
        <v>1526</v>
      </c>
      <c r="B128" s="134">
        <v>5</v>
      </c>
      <c r="C128" s="134">
        <v>21</v>
      </c>
      <c r="D128" s="134">
        <v>127</v>
      </c>
      <c r="E128" s="133" t="s">
        <v>1545</v>
      </c>
      <c r="F128" s="133" t="s">
        <v>1544</v>
      </c>
      <c r="G128" s="133" t="s">
        <v>14</v>
      </c>
      <c r="H128" s="133" t="s">
        <v>1546</v>
      </c>
      <c r="I128" s="133" t="s">
        <v>64</v>
      </c>
      <c r="J128" s="133" t="s">
        <v>1547</v>
      </c>
      <c r="K128" s="133" t="s">
        <v>1548</v>
      </c>
      <c r="L128" s="133" t="s">
        <v>1549</v>
      </c>
      <c r="M128" s="45"/>
      <c r="N128" s="45"/>
      <c r="O128" s="45"/>
      <c r="P128" s="45"/>
      <c r="Q128" s="136"/>
      <c r="R128" s="137" t="s">
        <v>1901</v>
      </c>
      <c r="S128" s="137" t="s">
        <v>1907</v>
      </c>
      <c r="T128" s="138">
        <v>1</v>
      </c>
      <c r="U128" s="159">
        <v>0</v>
      </c>
      <c r="V128" s="160">
        <v>0</v>
      </c>
      <c r="W128" s="138">
        <v>0</v>
      </c>
      <c r="X128" s="138">
        <v>0</v>
      </c>
      <c r="Y128" s="138">
        <v>0</v>
      </c>
      <c r="Z128" s="138">
        <v>0</v>
      </c>
      <c r="AA128" s="133"/>
      <c r="AB128" s="133"/>
    </row>
    <row r="129" spans="1:28" s="139" customFormat="1" ht="21" customHeight="1" x14ac:dyDescent="0.2">
      <c r="A129" s="133" t="s">
        <v>1526</v>
      </c>
      <c r="B129" s="134">
        <v>6</v>
      </c>
      <c r="C129" s="134">
        <v>22</v>
      </c>
      <c r="D129" s="134">
        <v>128</v>
      </c>
      <c r="E129" s="133" t="s">
        <v>833</v>
      </c>
      <c r="F129" s="133" t="s">
        <v>14</v>
      </c>
      <c r="G129" s="135" t="s">
        <v>14</v>
      </c>
      <c r="H129" s="135" t="s">
        <v>834</v>
      </c>
      <c r="I129" s="133" t="s">
        <v>835</v>
      </c>
      <c r="J129" s="133" t="s">
        <v>836</v>
      </c>
      <c r="K129" s="133" t="s">
        <v>837</v>
      </c>
      <c r="L129" s="133" t="s">
        <v>838</v>
      </c>
      <c r="M129" s="45"/>
      <c r="N129" s="45"/>
      <c r="O129" s="45"/>
      <c r="P129" s="45"/>
      <c r="Q129" s="136"/>
      <c r="R129" s="137" t="s">
        <v>1901</v>
      </c>
      <c r="S129" s="137" t="s">
        <v>1906</v>
      </c>
      <c r="T129" s="138">
        <v>1</v>
      </c>
      <c r="U129" s="159">
        <v>0</v>
      </c>
      <c r="V129" s="160">
        <v>0</v>
      </c>
      <c r="W129" s="138">
        <v>0</v>
      </c>
      <c r="X129" s="138">
        <v>0</v>
      </c>
      <c r="Y129" s="138">
        <v>0</v>
      </c>
      <c r="Z129" s="138">
        <v>0</v>
      </c>
      <c r="AA129" s="133"/>
      <c r="AB129" s="133"/>
    </row>
    <row r="130" spans="1:28" s="139" customFormat="1" ht="21" customHeight="1" x14ac:dyDescent="0.2">
      <c r="A130" s="133" t="s">
        <v>1526</v>
      </c>
      <c r="B130" s="134">
        <v>7</v>
      </c>
      <c r="C130" s="134">
        <v>23</v>
      </c>
      <c r="D130" s="134">
        <v>129</v>
      </c>
      <c r="E130" s="133" t="s">
        <v>839</v>
      </c>
      <c r="F130" s="133"/>
      <c r="G130" s="135" t="s">
        <v>14</v>
      </c>
      <c r="H130" s="135" t="s">
        <v>840</v>
      </c>
      <c r="I130" s="133" t="s">
        <v>829</v>
      </c>
      <c r="J130" s="133" t="s">
        <v>841</v>
      </c>
      <c r="K130" s="133" t="s">
        <v>842</v>
      </c>
      <c r="L130" s="133" t="s">
        <v>843</v>
      </c>
      <c r="M130" s="45"/>
      <c r="N130" s="45"/>
      <c r="O130" s="45"/>
      <c r="P130" s="45"/>
      <c r="Q130" s="136"/>
      <c r="R130" s="137" t="s">
        <v>1901</v>
      </c>
      <c r="S130" s="137" t="s">
        <v>1906</v>
      </c>
      <c r="T130" s="138">
        <v>1</v>
      </c>
      <c r="U130" s="159">
        <v>0</v>
      </c>
      <c r="V130" s="160">
        <v>0</v>
      </c>
      <c r="W130" s="138">
        <v>0</v>
      </c>
      <c r="X130" s="138">
        <v>0</v>
      </c>
      <c r="Y130" s="138">
        <v>0</v>
      </c>
      <c r="Z130" s="138">
        <v>0</v>
      </c>
      <c r="AA130" s="133"/>
      <c r="AB130" s="133"/>
    </row>
    <row r="131" spans="1:28" s="139" customFormat="1" ht="21" customHeight="1" x14ac:dyDescent="0.2">
      <c r="A131" s="133" t="s">
        <v>1526</v>
      </c>
      <c r="B131" s="134">
        <v>8</v>
      </c>
      <c r="C131" s="134">
        <v>24</v>
      </c>
      <c r="D131" s="134">
        <v>130</v>
      </c>
      <c r="E131" s="133" t="s">
        <v>811</v>
      </c>
      <c r="F131" s="133" t="s">
        <v>812</v>
      </c>
      <c r="G131" s="135" t="s">
        <v>14</v>
      </c>
      <c r="H131" s="135" t="s">
        <v>813</v>
      </c>
      <c r="I131" s="133" t="s">
        <v>64</v>
      </c>
      <c r="J131" s="133" t="s">
        <v>814</v>
      </c>
      <c r="K131" s="133" t="s">
        <v>815</v>
      </c>
      <c r="L131" s="133" t="s">
        <v>816</v>
      </c>
      <c r="M131" s="45"/>
      <c r="N131" s="45"/>
      <c r="O131" s="45"/>
      <c r="P131" s="45"/>
      <c r="Q131" s="136"/>
      <c r="R131" s="137" t="s">
        <v>1901</v>
      </c>
      <c r="S131" s="137" t="s">
        <v>1910</v>
      </c>
      <c r="T131" s="138">
        <v>1</v>
      </c>
      <c r="U131" s="159">
        <v>0</v>
      </c>
      <c r="V131" s="160">
        <v>0</v>
      </c>
      <c r="W131" s="138">
        <v>0</v>
      </c>
      <c r="X131" s="138">
        <v>0</v>
      </c>
      <c r="Y131" s="138">
        <v>0</v>
      </c>
      <c r="Z131" s="138">
        <v>0</v>
      </c>
      <c r="AA131" s="133"/>
      <c r="AB131" s="133"/>
    </row>
    <row r="132" spans="1:28" s="139" customFormat="1" ht="21" customHeight="1" x14ac:dyDescent="0.2">
      <c r="A132" s="133" t="s">
        <v>1526</v>
      </c>
      <c r="B132" s="134">
        <v>9</v>
      </c>
      <c r="C132" s="134">
        <v>25</v>
      </c>
      <c r="D132" s="134">
        <v>131</v>
      </c>
      <c r="E132" s="133" t="s">
        <v>1574</v>
      </c>
      <c r="F132" s="133" t="s">
        <v>1575</v>
      </c>
      <c r="G132" s="133" t="s">
        <v>14</v>
      </c>
      <c r="H132" s="133" t="s">
        <v>1568</v>
      </c>
      <c r="I132" s="133" t="s">
        <v>1569</v>
      </c>
      <c r="J132" s="133" t="s">
        <v>1576</v>
      </c>
      <c r="K132" s="133" t="s">
        <v>1577</v>
      </c>
      <c r="L132" s="133" t="s">
        <v>1578</v>
      </c>
      <c r="M132" s="45"/>
      <c r="N132" s="45"/>
      <c r="O132" s="45"/>
      <c r="P132" s="45"/>
      <c r="Q132" s="136"/>
      <c r="R132" s="137" t="s">
        <v>1901</v>
      </c>
      <c r="S132" s="137" t="s">
        <v>1907</v>
      </c>
      <c r="T132" s="138">
        <v>1</v>
      </c>
      <c r="U132" s="159">
        <v>0</v>
      </c>
      <c r="V132" s="160">
        <v>0</v>
      </c>
      <c r="W132" s="138">
        <v>0</v>
      </c>
      <c r="X132" s="138">
        <v>0</v>
      </c>
      <c r="Y132" s="138">
        <v>0</v>
      </c>
      <c r="Z132" s="138">
        <v>0</v>
      </c>
      <c r="AA132" s="133"/>
      <c r="AB132" s="133"/>
    </row>
    <row r="133" spans="1:28" s="139" customFormat="1" ht="21" customHeight="1" x14ac:dyDescent="0.2">
      <c r="A133" s="133" t="s">
        <v>1526</v>
      </c>
      <c r="B133" s="134">
        <v>10</v>
      </c>
      <c r="C133" s="134">
        <v>26</v>
      </c>
      <c r="D133" s="134">
        <v>132</v>
      </c>
      <c r="E133" s="133" t="s">
        <v>1452</v>
      </c>
      <c r="F133" s="133" t="s">
        <v>1312</v>
      </c>
      <c r="G133" s="135" t="s">
        <v>14</v>
      </c>
      <c r="H133" s="135" t="s">
        <v>1313</v>
      </c>
      <c r="I133" s="133" t="s">
        <v>1314</v>
      </c>
      <c r="J133" s="133" t="s">
        <v>1315</v>
      </c>
      <c r="K133" s="133" t="s">
        <v>1316</v>
      </c>
      <c r="L133" s="133" t="s">
        <v>1026</v>
      </c>
      <c r="M133" s="45" t="s">
        <v>1317</v>
      </c>
      <c r="N133" s="45"/>
      <c r="O133" s="45" t="s">
        <v>1318</v>
      </c>
      <c r="P133" s="45" t="s">
        <v>1320</v>
      </c>
      <c r="Q133" s="136" t="s">
        <v>1319</v>
      </c>
      <c r="R133" s="137" t="s">
        <v>1901</v>
      </c>
      <c r="S133" s="137" t="s">
        <v>1909</v>
      </c>
      <c r="T133" s="138">
        <v>1</v>
      </c>
      <c r="U133" s="159">
        <v>1</v>
      </c>
      <c r="V133" s="160">
        <v>0</v>
      </c>
      <c r="W133" s="138">
        <v>1</v>
      </c>
      <c r="X133" s="138">
        <v>1</v>
      </c>
      <c r="Y133" s="138">
        <v>0</v>
      </c>
      <c r="Z133" s="138">
        <v>1</v>
      </c>
      <c r="AA133" s="133" t="s">
        <v>1491</v>
      </c>
      <c r="AB133" s="133" t="s">
        <v>1580</v>
      </c>
    </row>
    <row r="134" spans="1:28" s="139" customFormat="1" ht="21" customHeight="1" x14ac:dyDescent="0.2">
      <c r="A134" s="133" t="s">
        <v>1526</v>
      </c>
      <c r="B134" s="134">
        <v>11</v>
      </c>
      <c r="C134" s="134">
        <v>27</v>
      </c>
      <c r="D134" s="134">
        <v>133</v>
      </c>
      <c r="E134" s="133" t="s">
        <v>844</v>
      </c>
      <c r="F134" s="133" t="s">
        <v>845</v>
      </c>
      <c r="G134" s="135" t="s">
        <v>14</v>
      </c>
      <c r="H134" s="135" t="s">
        <v>846</v>
      </c>
      <c r="I134" s="133" t="s">
        <v>64</v>
      </c>
      <c r="J134" s="133" t="s">
        <v>847</v>
      </c>
      <c r="K134" s="133" t="s">
        <v>848</v>
      </c>
      <c r="L134" s="133" t="s">
        <v>849</v>
      </c>
      <c r="M134" s="45"/>
      <c r="N134" s="45"/>
      <c r="O134" s="45"/>
      <c r="P134" s="45"/>
      <c r="Q134" s="136"/>
      <c r="R134" s="137" t="s">
        <v>1901</v>
      </c>
      <c r="S134" s="137" t="s">
        <v>1907</v>
      </c>
      <c r="T134" s="138">
        <v>1</v>
      </c>
      <c r="U134" s="159">
        <v>0</v>
      </c>
      <c r="V134" s="160">
        <v>0</v>
      </c>
      <c r="W134" s="138">
        <v>0</v>
      </c>
      <c r="X134" s="138">
        <v>0</v>
      </c>
      <c r="Y134" s="138">
        <v>0</v>
      </c>
      <c r="Z134" s="138">
        <v>0</v>
      </c>
      <c r="AA134" s="133"/>
      <c r="AB134" s="133"/>
    </row>
    <row r="135" spans="1:28" s="139" customFormat="1" ht="21" customHeight="1" x14ac:dyDescent="0.2">
      <c r="A135" s="133" t="s">
        <v>1526</v>
      </c>
      <c r="B135" s="134">
        <v>12</v>
      </c>
      <c r="C135" s="134">
        <v>28</v>
      </c>
      <c r="D135" s="134">
        <v>134</v>
      </c>
      <c r="E135" s="133" t="s">
        <v>850</v>
      </c>
      <c r="F135" s="133" t="s">
        <v>851</v>
      </c>
      <c r="G135" s="133" t="s">
        <v>14</v>
      </c>
      <c r="H135" s="133" t="s">
        <v>852</v>
      </c>
      <c r="I135" s="133" t="s">
        <v>64</v>
      </c>
      <c r="J135" s="133" t="s">
        <v>853</v>
      </c>
      <c r="K135" s="133" t="s">
        <v>854</v>
      </c>
      <c r="L135" s="133" t="s">
        <v>855</v>
      </c>
      <c r="M135" s="45"/>
      <c r="N135" s="45"/>
      <c r="O135" s="45"/>
      <c r="P135" s="45"/>
      <c r="Q135" s="136"/>
      <c r="R135" s="137" t="s">
        <v>1901</v>
      </c>
      <c r="S135" s="137" t="s">
        <v>1907</v>
      </c>
      <c r="T135" s="138">
        <v>1</v>
      </c>
      <c r="U135" s="159">
        <v>0</v>
      </c>
      <c r="V135" s="160">
        <v>0</v>
      </c>
      <c r="W135" s="138">
        <v>0</v>
      </c>
      <c r="X135" s="138">
        <v>0</v>
      </c>
      <c r="Y135" s="138">
        <v>0</v>
      </c>
      <c r="Z135" s="138">
        <v>0</v>
      </c>
      <c r="AA135" s="133"/>
      <c r="AB135" s="133"/>
    </row>
    <row r="136" spans="1:28" s="139" customFormat="1" ht="21" customHeight="1" x14ac:dyDescent="0.2">
      <c r="A136" s="133" t="s">
        <v>1526</v>
      </c>
      <c r="B136" s="134">
        <v>13</v>
      </c>
      <c r="C136" s="134">
        <v>29</v>
      </c>
      <c r="D136" s="134">
        <v>135</v>
      </c>
      <c r="E136" s="133" t="s">
        <v>1527</v>
      </c>
      <c r="F136" s="133" t="s">
        <v>1528</v>
      </c>
      <c r="G136" s="135" t="s">
        <v>14</v>
      </c>
      <c r="H136" s="135" t="s">
        <v>1532</v>
      </c>
      <c r="I136" s="133" t="s">
        <v>64</v>
      </c>
      <c r="J136" s="133" t="s">
        <v>1552</v>
      </c>
      <c r="K136" s="133" t="s">
        <v>1533</v>
      </c>
      <c r="L136" s="133" t="s">
        <v>1534</v>
      </c>
      <c r="M136" s="45" t="s">
        <v>1529</v>
      </c>
      <c r="N136" s="45"/>
      <c r="O136" s="45" t="s">
        <v>1530</v>
      </c>
      <c r="P136" s="45" t="s">
        <v>1533</v>
      </c>
      <c r="Q136" s="136" t="s">
        <v>1531</v>
      </c>
      <c r="R136" s="137" t="s">
        <v>1901</v>
      </c>
      <c r="S136" s="137" t="s">
        <v>1907</v>
      </c>
      <c r="T136" s="138">
        <v>1</v>
      </c>
      <c r="U136" s="159">
        <v>1</v>
      </c>
      <c r="V136" s="160">
        <v>0</v>
      </c>
      <c r="W136" s="138">
        <v>1</v>
      </c>
      <c r="X136" s="138">
        <v>0</v>
      </c>
      <c r="Y136" s="138">
        <v>0</v>
      </c>
      <c r="Z136" s="138">
        <v>0</v>
      </c>
      <c r="AA136" s="133" t="s">
        <v>1535</v>
      </c>
      <c r="AB136" s="133"/>
    </row>
    <row r="137" spans="1:28" s="139" customFormat="1" ht="21" customHeight="1" x14ac:dyDescent="0.2">
      <c r="A137" s="133" t="s">
        <v>1526</v>
      </c>
      <c r="B137" s="134">
        <v>14</v>
      </c>
      <c r="C137" s="134">
        <v>30</v>
      </c>
      <c r="D137" s="134">
        <v>136</v>
      </c>
      <c r="E137" s="133" t="s">
        <v>856</v>
      </c>
      <c r="F137" s="133" t="s">
        <v>857</v>
      </c>
      <c r="G137" s="135" t="s">
        <v>14</v>
      </c>
      <c r="H137" s="135" t="s">
        <v>858</v>
      </c>
      <c r="I137" s="133" t="s">
        <v>64</v>
      </c>
      <c r="J137" s="133" t="s">
        <v>859</v>
      </c>
      <c r="K137" s="133" t="s">
        <v>860</v>
      </c>
      <c r="L137" s="133" t="s">
        <v>861</v>
      </c>
      <c r="M137" s="45" t="s">
        <v>1409</v>
      </c>
      <c r="N137" s="45"/>
      <c r="O137" s="45" t="s">
        <v>1410</v>
      </c>
      <c r="P137" s="45" t="s">
        <v>1844</v>
      </c>
      <c r="Q137" s="136" t="s">
        <v>1411</v>
      </c>
      <c r="R137" s="137" t="s">
        <v>1901</v>
      </c>
      <c r="S137" s="137" t="s">
        <v>1906</v>
      </c>
      <c r="T137" s="138">
        <v>1</v>
      </c>
      <c r="U137" s="159">
        <v>1</v>
      </c>
      <c r="V137" s="160">
        <v>0</v>
      </c>
      <c r="W137" s="138">
        <v>1</v>
      </c>
      <c r="X137" s="138">
        <v>1</v>
      </c>
      <c r="Y137" s="138">
        <v>0</v>
      </c>
      <c r="Z137" s="138">
        <v>1</v>
      </c>
      <c r="AA137" s="133" t="s">
        <v>1837</v>
      </c>
      <c r="AB137" s="133"/>
    </row>
    <row r="138" spans="1:28" s="139" customFormat="1" ht="21" customHeight="1" x14ac:dyDescent="0.2">
      <c r="A138" s="133" t="s">
        <v>1526</v>
      </c>
      <c r="B138" s="134">
        <v>15</v>
      </c>
      <c r="C138" s="134">
        <v>31</v>
      </c>
      <c r="D138" s="134">
        <v>137</v>
      </c>
      <c r="E138" s="133" t="s">
        <v>862</v>
      </c>
      <c r="F138" s="133" t="s">
        <v>863</v>
      </c>
      <c r="G138" s="135" t="s">
        <v>14</v>
      </c>
      <c r="H138" s="135" t="s">
        <v>864</v>
      </c>
      <c r="I138" s="133" t="s">
        <v>865</v>
      </c>
      <c r="J138" s="133" t="s">
        <v>866</v>
      </c>
      <c r="K138" s="133" t="s">
        <v>867</v>
      </c>
      <c r="L138" s="133" t="s">
        <v>868</v>
      </c>
      <c r="M138" s="45" t="s">
        <v>1438</v>
      </c>
      <c r="N138" s="45" t="s">
        <v>14</v>
      </c>
      <c r="O138" s="45" t="s">
        <v>1439</v>
      </c>
      <c r="P138" s="45" t="s">
        <v>1441</v>
      </c>
      <c r="Q138" s="136" t="s">
        <v>1440</v>
      </c>
      <c r="R138" s="137" t="s">
        <v>1901</v>
      </c>
      <c r="S138" s="137" t="s">
        <v>1902</v>
      </c>
      <c r="T138" s="138">
        <v>1</v>
      </c>
      <c r="U138" s="159">
        <v>1</v>
      </c>
      <c r="V138" s="160">
        <v>0</v>
      </c>
      <c r="W138" s="138">
        <v>1</v>
      </c>
      <c r="X138" s="138">
        <v>1</v>
      </c>
      <c r="Y138" s="138">
        <v>1</v>
      </c>
      <c r="Z138" s="138">
        <v>0</v>
      </c>
      <c r="AA138" s="133" t="s">
        <v>1829</v>
      </c>
      <c r="AB138" s="133"/>
    </row>
    <row r="139" spans="1:28" s="139" customFormat="1" ht="21" customHeight="1" x14ac:dyDescent="0.2">
      <c r="A139" s="133" t="s">
        <v>1526</v>
      </c>
      <c r="B139" s="134">
        <v>16</v>
      </c>
      <c r="C139" s="134">
        <v>32</v>
      </c>
      <c r="D139" s="134">
        <v>138</v>
      </c>
      <c r="E139" s="133" t="s">
        <v>1589</v>
      </c>
      <c r="F139" s="133" t="s">
        <v>1598</v>
      </c>
      <c r="G139" s="135" t="s">
        <v>14</v>
      </c>
      <c r="H139" s="135" t="s">
        <v>1585</v>
      </c>
      <c r="I139" s="133" t="s">
        <v>1590</v>
      </c>
      <c r="J139" s="133" t="s">
        <v>1595</v>
      </c>
      <c r="K139" s="133" t="s">
        <v>1596</v>
      </c>
      <c r="L139" s="133"/>
      <c r="M139" s="45"/>
      <c r="N139" s="45"/>
      <c r="O139" s="45"/>
      <c r="P139" s="45"/>
      <c r="Q139" s="136"/>
      <c r="R139" s="137" t="s">
        <v>1901</v>
      </c>
      <c r="S139" s="137" t="s">
        <v>1905</v>
      </c>
      <c r="T139" s="138">
        <v>1</v>
      </c>
      <c r="U139" s="159">
        <v>0</v>
      </c>
      <c r="V139" s="160">
        <v>0</v>
      </c>
      <c r="W139" s="138">
        <v>0</v>
      </c>
      <c r="X139" s="150">
        <v>0</v>
      </c>
      <c r="Y139" s="138">
        <v>0</v>
      </c>
      <c r="Z139" s="138">
        <v>0</v>
      </c>
      <c r="AA139" s="135"/>
      <c r="AB139" s="133" t="s">
        <v>1602</v>
      </c>
    </row>
    <row r="140" spans="1:28" s="139" customFormat="1" ht="21" customHeight="1" x14ac:dyDescent="0.2">
      <c r="A140" s="133" t="s">
        <v>1526</v>
      </c>
      <c r="B140" s="134">
        <v>17</v>
      </c>
      <c r="C140" s="134">
        <v>33</v>
      </c>
      <c r="D140" s="134">
        <v>139</v>
      </c>
      <c r="E140" s="133" t="s">
        <v>1589</v>
      </c>
      <c r="F140" s="133" t="s">
        <v>1598</v>
      </c>
      <c r="G140" s="135" t="s">
        <v>14</v>
      </c>
      <c r="H140" s="135" t="s">
        <v>1585</v>
      </c>
      <c r="I140" s="133" t="s">
        <v>1590</v>
      </c>
      <c r="J140" s="133" t="s">
        <v>1595</v>
      </c>
      <c r="K140" s="133" t="s">
        <v>1596</v>
      </c>
      <c r="L140" s="133"/>
      <c r="M140" s="45"/>
      <c r="N140" s="45"/>
      <c r="O140" s="45"/>
      <c r="P140" s="45"/>
      <c r="Q140" s="136"/>
      <c r="R140" s="137" t="s">
        <v>1901</v>
      </c>
      <c r="S140" s="137" t="s">
        <v>1905</v>
      </c>
      <c r="T140" s="138">
        <v>1</v>
      </c>
      <c r="U140" s="159">
        <v>1</v>
      </c>
      <c r="V140" s="160">
        <v>1</v>
      </c>
      <c r="W140" s="138">
        <v>0</v>
      </c>
      <c r="X140" s="138">
        <v>0</v>
      </c>
      <c r="Y140" s="138">
        <v>0</v>
      </c>
      <c r="Z140" s="138">
        <v>0</v>
      </c>
      <c r="AA140" s="133" t="s">
        <v>1843</v>
      </c>
      <c r="AB140" s="133" t="s">
        <v>1602</v>
      </c>
    </row>
    <row r="141" spans="1:28" s="139" customFormat="1" ht="21" customHeight="1" x14ac:dyDescent="0.2">
      <c r="A141" s="133" t="s">
        <v>1526</v>
      </c>
      <c r="B141" s="134">
        <v>18</v>
      </c>
      <c r="C141" s="134">
        <v>34</v>
      </c>
      <c r="D141" s="134">
        <v>140</v>
      </c>
      <c r="E141" s="133" t="s">
        <v>869</v>
      </c>
      <c r="F141" s="133" t="s">
        <v>870</v>
      </c>
      <c r="G141" s="135" t="s">
        <v>14</v>
      </c>
      <c r="H141" s="135" t="s">
        <v>871</v>
      </c>
      <c r="I141" s="133" t="s">
        <v>57</v>
      </c>
      <c r="J141" s="133" t="s">
        <v>872</v>
      </c>
      <c r="K141" s="133" t="s">
        <v>873</v>
      </c>
      <c r="L141" s="133" t="s">
        <v>874</v>
      </c>
      <c r="M141" s="45"/>
      <c r="N141" s="45"/>
      <c r="O141" s="45"/>
      <c r="P141" s="45"/>
      <c r="Q141" s="136"/>
      <c r="R141" s="137" t="s">
        <v>1901</v>
      </c>
      <c r="S141" s="137" t="s">
        <v>1906</v>
      </c>
      <c r="T141" s="138">
        <v>1</v>
      </c>
      <c r="U141" s="159">
        <v>0</v>
      </c>
      <c r="V141" s="160">
        <v>0</v>
      </c>
      <c r="W141" s="138">
        <v>0</v>
      </c>
      <c r="X141" s="138">
        <v>0</v>
      </c>
      <c r="Y141" s="138">
        <v>0</v>
      </c>
      <c r="Z141" s="138">
        <v>0</v>
      </c>
      <c r="AA141" s="133"/>
      <c r="AB141" s="133"/>
    </row>
    <row r="142" spans="1:28" s="139" customFormat="1" ht="21" customHeight="1" x14ac:dyDescent="0.2">
      <c r="A142" s="133" t="s">
        <v>1526</v>
      </c>
      <c r="B142" s="134">
        <v>19</v>
      </c>
      <c r="C142" s="134">
        <v>35</v>
      </c>
      <c r="D142" s="134">
        <v>141</v>
      </c>
      <c r="E142" s="133" t="s">
        <v>875</v>
      </c>
      <c r="F142" s="133" t="s">
        <v>876</v>
      </c>
      <c r="G142" s="135" t="s">
        <v>14</v>
      </c>
      <c r="H142" s="135" t="s">
        <v>877</v>
      </c>
      <c r="I142" s="133" t="s">
        <v>554</v>
      </c>
      <c r="J142" s="133" t="s">
        <v>878</v>
      </c>
      <c r="K142" s="133" t="s">
        <v>879</v>
      </c>
      <c r="L142" s="133" t="s">
        <v>880</v>
      </c>
      <c r="M142" s="45"/>
      <c r="N142" s="45"/>
      <c r="O142" s="45"/>
      <c r="P142" s="45"/>
      <c r="Q142" s="136"/>
      <c r="R142" s="137" t="s">
        <v>1901</v>
      </c>
      <c r="S142" s="137" t="s">
        <v>1906</v>
      </c>
      <c r="T142" s="138">
        <v>1</v>
      </c>
      <c r="U142" s="159">
        <v>0</v>
      </c>
      <c r="V142" s="160">
        <v>0</v>
      </c>
      <c r="W142" s="138">
        <v>0</v>
      </c>
      <c r="X142" s="138">
        <v>0</v>
      </c>
      <c r="Y142" s="138">
        <v>0</v>
      </c>
      <c r="Z142" s="138">
        <v>0</v>
      </c>
      <c r="AA142" s="133"/>
      <c r="AB142" s="133"/>
    </row>
    <row r="143" spans="1:28" s="139" customFormat="1" ht="21" customHeight="1" x14ac:dyDescent="0.2">
      <c r="A143" s="133" t="s">
        <v>1526</v>
      </c>
      <c r="B143" s="134">
        <v>20</v>
      </c>
      <c r="C143" s="134">
        <v>36</v>
      </c>
      <c r="D143" s="134">
        <v>142</v>
      </c>
      <c r="E143" s="133" t="s">
        <v>1712</v>
      </c>
      <c r="F143" s="133" t="s">
        <v>1711</v>
      </c>
      <c r="G143" s="135" t="s">
        <v>14</v>
      </c>
      <c r="H143" s="135" t="s">
        <v>1667</v>
      </c>
      <c r="I143" s="133" t="s">
        <v>1050</v>
      </c>
      <c r="J143" s="133" t="s">
        <v>1840</v>
      </c>
      <c r="K143" s="133" t="s">
        <v>1841</v>
      </c>
      <c r="L143" s="133" t="s">
        <v>1842</v>
      </c>
      <c r="M143" s="45"/>
      <c r="N143" s="45"/>
      <c r="O143" s="45"/>
      <c r="P143" s="45"/>
      <c r="Q143" s="136"/>
      <c r="R143" s="137" t="s">
        <v>1901</v>
      </c>
      <c r="S143" s="137" t="s">
        <v>1955</v>
      </c>
      <c r="T143" s="138">
        <v>1</v>
      </c>
      <c r="U143" s="159">
        <v>0</v>
      </c>
      <c r="V143" s="160">
        <v>0</v>
      </c>
      <c r="W143" s="138"/>
      <c r="X143" s="138"/>
      <c r="Y143" s="138">
        <v>0</v>
      </c>
      <c r="Z143" s="138">
        <v>0</v>
      </c>
      <c r="AA143" s="133"/>
      <c r="AB143" s="133"/>
    </row>
    <row r="144" spans="1:28" s="139" customFormat="1" ht="21" customHeight="1" x14ac:dyDescent="0.2">
      <c r="A144" s="133" t="s">
        <v>1526</v>
      </c>
      <c r="B144" s="134">
        <v>21</v>
      </c>
      <c r="C144" s="134">
        <v>37</v>
      </c>
      <c r="D144" s="134">
        <v>143</v>
      </c>
      <c r="E144" s="133" t="s">
        <v>881</v>
      </c>
      <c r="F144" s="133" t="s">
        <v>882</v>
      </c>
      <c r="G144" s="135" t="s">
        <v>14</v>
      </c>
      <c r="H144" s="135" t="s">
        <v>883</v>
      </c>
      <c r="I144" s="133" t="s">
        <v>410</v>
      </c>
      <c r="J144" s="133" t="s">
        <v>884</v>
      </c>
      <c r="K144" s="133" t="s">
        <v>885</v>
      </c>
      <c r="L144" s="133" t="s">
        <v>886</v>
      </c>
      <c r="M144" s="45"/>
      <c r="N144" s="45"/>
      <c r="O144" s="45"/>
      <c r="P144" s="45"/>
      <c r="Q144" s="136"/>
      <c r="R144" s="137" t="s">
        <v>1901</v>
      </c>
      <c r="S144" s="137" t="s">
        <v>1906</v>
      </c>
      <c r="T144" s="138">
        <v>1</v>
      </c>
      <c r="U144" s="159">
        <v>0</v>
      </c>
      <c r="V144" s="160">
        <v>0</v>
      </c>
      <c r="W144" s="138">
        <v>0</v>
      </c>
      <c r="X144" s="138">
        <v>0</v>
      </c>
      <c r="Y144" s="138">
        <v>0</v>
      </c>
      <c r="Z144" s="138">
        <v>0</v>
      </c>
      <c r="AA144" s="133"/>
      <c r="AB144" s="133"/>
    </row>
    <row r="145" spans="1:28" s="139" customFormat="1" ht="21" customHeight="1" x14ac:dyDescent="0.2">
      <c r="A145" s="133" t="s">
        <v>1526</v>
      </c>
      <c r="B145" s="134">
        <v>22</v>
      </c>
      <c r="C145" s="134">
        <v>38</v>
      </c>
      <c r="D145" s="134">
        <v>144</v>
      </c>
      <c r="E145" s="133" t="s">
        <v>887</v>
      </c>
      <c r="F145" s="133" t="s">
        <v>14</v>
      </c>
      <c r="G145" s="135" t="s">
        <v>14</v>
      </c>
      <c r="H145" s="135" t="s">
        <v>888</v>
      </c>
      <c r="I145" s="133" t="s">
        <v>889</v>
      </c>
      <c r="J145" s="133" t="s">
        <v>890</v>
      </c>
      <c r="K145" s="133" t="s">
        <v>891</v>
      </c>
      <c r="L145" s="133" t="s">
        <v>892</v>
      </c>
      <c r="M145" s="45" t="s">
        <v>1453</v>
      </c>
      <c r="N145" s="45" t="s">
        <v>20</v>
      </c>
      <c r="O145" s="45" t="s">
        <v>1454</v>
      </c>
      <c r="P145" s="45" t="s">
        <v>1455</v>
      </c>
      <c r="Q145" s="136" t="s">
        <v>1456</v>
      </c>
      <c r="R145" s="137" t="s">
        <v>1901</v>
      </c>
      <c r="S145" s="137" t="s">
        <v>1906</v>
      </c>
      <c r="T145" s="138">
        <v>1</v>
      </c>
      <c r="U145" s="159">
        <v>1</v>
      </c>
      <c r="V145" s="160">
        <v>0</v>
      </c>
      <c r="W145" s="138">
        <v>1</v>
      </c>
      <c r="X145" s="138">
        <v>1</v>
      </c>
      <c r="Y145" s="138">
        <v>0</v>
      </c>
      <c r="Z145" s="138">
        <v>1</v>
      </c>
      <c r="AA145" s="133" t="s">
        <v>1462</v>
      </c>
      <c r="AB145" s="133"/>
    </row>
    <row r="146" spans="1:28" s="139" customFormat="1" ht="21" customHeight="1" x14ac:dyDescent="0.2">
      <c r="A146" s="133" t="s">
        <v>1526</v>
      </c>
      <c r="B146" s="134">
        <v>23</v>
      </c>
      <c r="C146" s="134">
        <v>39</v>
      </c>
      <c r="D146" s="134">
        <v>145</v>
      </c>
      <c r="E146" s="133" t="s">
        <v>893</v>
      </c>
      <c r="F146" s="133" t="s">
        <v>894</v>
      </c>
      <c r="G146" s="135" t="s">
        <v>14</v>
      </c>
      <c r="H146" s="135" t="s">
        <v>895</v>
      </c>
      <c r="I146" s="133" t="s">
        <v>64</v>
      </c>
      <c r="J146" s="133" t="s">
        <v>896</v>
      </c>
      <c r="K146" s="133" t="s">
        <v>897</v>
      </c>
      <c r="L146" s="133" t="s">
        <v>898</v>
      </c>
      <c r="M146" s="45"/>
      <c r="N146" s="45"/>
      <c r="O146" s="45"/>
      <c r="P146" s="45"/>
      <c r="Q146" s="136"/>
      <c r="R146" s="137" t="s">
        <v>1901</v>
      </c>
      <c r="S146" s="137" t="s">
        <v>1906</v>
      </c>
      <c r="T146" s="138">
        <v>1</v>
      </c>
      <c r="U146" s="159">
        <v>0</v>
      </c>
      <c r="V146" s="160">
        <v>0</v>
      </c>
      <c r="W146" s="138">
        <v>0</v>
      </c>
      <c r="X146" s="138">
        <v>0</v>
      </c>
      <c r="Y146" s="138">
        <v>0</v>
      </c>
      <c r="Z146" s="138">
        <v>0</v>
      </c>
      <c r="AA146" s="133"/>
      <c r="AB146" s="133"/>
    </row>
    <row r="147" spans="1:28" s="139" customFormat="1" ht="21" customHeight="1" x14ac:dyDescent="0.2">
      <c r="A147" s="133" t="s">
        <v>1526</v>
      </c>
      <c r="B147" s="134">
        <v>24</v>
      </c>
      <c r="C147" s="134">
        <v>40</v>
      </c>
      <c r="D147" s="134">
        <v>146</v>
      </c>
      <c r="E147" s="133" t="s">
        <v>899</v>
      </c>
      <c r="F147" s="133" t="s">
        <v>900</v>
      </c>
      <c r="G147" s="135" t="s">
        <v>220</v>
      </c>
      <c r="H147" s="135" t="s">
        <v>901</v>
      </c>
      <c r="I147" s="133" t="s">
        <v>64</v>
      </c>
      <c r="J147" s="149" t="s">
        <v>902</v>
      </c>
      <c r="K147" s="133" t="s">
        <v>903</v>
      </c>
      <c r="L147" s="133" t="s">
        <v>904</v>
      </c>
      <c r="M147" s="45"/>
      <c r="N147" s="45"/>
      <c r="O147" s="45"/>
      <c r="P147" s="45"/>
      <c r="Q147" s="136"/>
      <c r="R147" s="137" t="s">
        <v>1901</v>
      </c>
      <c r="S147" s="137" t="s">
        <v>1902</v>
      </c>
      <c r="T147" s="138">
        <v>1</v>
      </c>
      <c r="U147" s="159">
        <v>0</v>
      </c>
      <c r="V147" s="160">
        <v>0</v>
      </c>
      <c r="W147" s="138">
        <v>0</v>
      </c>
      <c r="X147" s="138">
        <v>0</v>
      </c>
      <c r="Y147" s="138">
        <v>0</v>
      </c>
      <c r="Z147" s="138">
        <v>0</v>
      </c>
      <c r="AA147" s="133"/>
      <c r="AB147" s="133"/>
    </row>
    <row r="148" spans="1:28" s="139" customFormat="1" ht="21" customHeight="1" x14ac:dyDescent="0.2">
      <c r="A148" s="133" t="s">
        <v>1526</v>
      </c>
      <c r="B148" s="134">
        <v>25</v>
      </c>
      <c r="C148" s="134">
        <v>41</v>
      </c>
      <c r="D148" s="134">
        <v>147</v>
      </c>
      <c r="E148" s="133" t="s">
        <v>905</v>
      </c>
      <c r="F148" s="133" t="s">
        <v>906</v>
      </c>
      <c r="G148" s="135" t="s">
        <v>129</v>
      </c>
      <c r="H148" s="135" t="s">
        <v>907</v>
      </c>
      <c r="I148" s="133" t="s">
        <v>64</v>
      </c>
      <c r="J148" s="133" t="s">
        <v>908</v>
      </c>
      <c r="K148" s="133" t="s">
        <v>909</v>
      </c>
      <c r="L148" s="133" t="s">
        <v>910</v>
      </c>
      <c r="M148" s="45"/>
      <c r="N148" s="45"/>
      <c r="O148" s="45"/>
      <c r="P148" s="45"/>
      <c r="Q148" s="136"/>
      <c r="R148" s="137" t="s">
        <v>1901</v>
      </c>
      <c r="S148" s="137" t="s">
        <v>1902</v>
      </c>
      <c r="T148" s="138">
        <v>1</v>
      </c>
      <c r="U148" s="159">
        <v>0</v>
      </c>
      <c r="V148" s="160">
        <v>0</v>
      </c>
      <c r="W148" s="138">
        <v>0</v>
      </c>
      <c r="X148" s="138">
        <v>0</v>
      </c>
      <c r="Y148" s="138">
        <v>0</v>
      </c>
      <c r="Z148" s="138">
        <v>0</v>
      </c>
      <c r="AA148" s="133"/>
      <c r="AB148" s="133"/>
    </row>
    <row r="149" spans="1:28" s="139" customFormat="1" ht="21" customHeight="1" x14ac:dyDescent="0.2">
      <c r="A149" s="133" t="s">
        <v>1526</v>
      </c>
      <c r="B149" s="134">
        <v>26</v>
      </c>
      <c r="C149" s="134">
        <v>42</v>
      </c>
      <c r="D149" s="134">
        <v>148</v>
      </c>
      <c r="E149" s="133" t="s">
        <v>911</v>
      </c>
      <c r="F149" s="133" t="s">
        <v>912</v>
      </c>
      <c r="G149" s="135" t="s">
        <v>115</v>
      </c>
      <c r="H149" s="135" t="s">
        <v>913</v>
      </c>
      <c r="I149" s="133" t="s">
        <v>64</v>
      </c>
      <c r="J149" s="133" t="s">
        <v>914</v>
      </c>
      <c r="K149" s="133" t="s">
        <v>915</v>
      </c>
      <c r="L149" s="133" t="s">
        <v>916</v>
      </c>
      <c r="M149" s="45" t="s">
        <v>1390</v>
      </c>
      <c r="N149" s="45"/>
      <c r="O149" s="45" t="s">
        <v>1450</v>
      </c>
      <c r="P149" s="45" t="s">
        <v>915</v>
      </c>
      <c r="Q149" s="136" t="s">
        <v>1391</v>
      </c>
      <c r="R149" s="137" t="s">
        <v>1901</v>
      </c>
      <c r="S149" s="137" t="s">
        <v>1902</v>
      </c>
      <c r="T149" s="138">
        <v>1</v>
      </c>
      <c r="U149" s="159">
        <v>1</v>
      </c>
      <c r="V149" s="160">
        <v>0</v>
      </c>
      <c r="W149" s="138">
        <v>1</v>
      </c>
      <c r="X149" s="138">
        <v>0</v>
      </c>
      <c r="Y149" s="138">
        <v>0</v>
      </c>
      <c r="Z149" s="138">
        <v>0</v>
      </c>
      <c r="AA149" s="133" t="s">
        <v>1475</v>
      </c>
      <c r="AB149" s="133"/>
    </row>
    <row r="150" spans="1:28" s="139" customFormat="1" ht="21" customHeight="1" x14ac:dyDescent="0.2">
      <c r="A150" s="133" t="s">
        <v>1526</v>
      </c>
      <c r="B150" s="134">
        <v>27</v>
      </c>
      <c r="C150" s="134">
        <v>43</v>
      </c>
      <c r="D150" s="134">
        <v>149</v>
      </c>
      <c r="E150" s="133" t="s">
        <v>917</v>
      </c>
      <c r="F150" s="133" t="s">
        <v>918</v>
      </c>
      <c r="G150" s="135" t="s">
        <v>178</v>
      </c>
      <c r="H150" s="135" t="s">
        <v>919</v>
      </c>
      <c r="I150" s="133" t="s">
        <v>64</v>
      </c>
      <c r="J150" s="149" t="s">
        <v>920</v>
      </c>
      <c r="K150" s="133" t="s">
        <v>921</v>
      </c>
      <c r="L150" s="133" t="s">
        <v>922</v>
      </c>
      <c r="M150" s="45"/>
      <c r="N150" s="45"/>
      <c r="O150" s="45"/>
      <c r="P150" s="45"/>
      <c r="Q150" s="136"/>
      <c r="R150" s="137" t="s">
        <v>1901</v>
      </c>
      <c r="S150" s="137" t="s">
        <v>1902</v>
      </c>
      <c r="T150" s="138">
        <v>1</v>
      </c>
      <c r="U150" s="159">
        <v>0</v>
      </c>
      <c r="V150" s="160">
        <v>0</v>
      </c>
      <c r="W150" s="138">
        <v>0</v>
      </c>
      <c r="X150" s="138">
        <v>0</v>
      </c>
      <c r="Y150" s="138">
        <v>0</v>
      </c>
      <c r="Z150" s="138">
        <v>0</v>
      </c>
      <c r="AA150" s="133"/>
      <c r="AB150" s="133"/>
    </row>
    <row r="151" spans="1:28" s="139" customFormat="1" ht="21" customHeight="1" x14ac:dyDescent="0.2">
      <c r="A151" s="133" t="s">
        <v>1526</v>
      </c>
      <c r="B151" s="134">
        <v>28</v>
      </c>
      <c r="C151" s="134">
        <v>44</v>
      </c>
      <c r="D151" s="134">
        <v>150</v>
      </c>
      <c r="E151" s="133" t="s">
        <v>923</v>
      </c>
      <c r="F151" s="133" t="s">
        <v>924</v>
      </c>
      <c r="G151" s="135" t="s">
        <v>201</v>
      </c>
      <c r="H151" s="135" t="s">
        <v>925</v>
      </c>
      <c r="I151" s="133" t="s">
        <v>926</v>
      </c>
      <c r="J151" s="133" t="s">
        <v>927</v>
      </c>
      <c r="K151" s="133" t="s">
        <v>928</v>
      </c>
      <c r="L151" s="133" t="s">
        <v>929</v>
      </c>
      <c r="M151" s="45"/>
      <c r="N151" s="45"/>
      <c r="O151" s="45"/>
      <c r="P151" s="45"/>
      <c r="Q151" s="136"/>
      <c r="R151" s="137" t="s">
        <v>1901</v>
      </c>
      <c r="S151" s="137" t="s">
        <v>1902</v>
      </c>
      <c r="T151" s="138">
        <v>1</v>
      </c>
      <c r="U151" s="159">
        <v>0</v>
      </c>
      <c r="V151" s="160">
        <v>0</v>
      </c>
      <c r="W151" s="138">
        <v>0</v>
      </c>
      <c r="X151" s="138">
        <v>0</v>
      </c>
      <c r="Y151" s="138">
        <v>0</v>
      </c>
      <c r="Z151" s="138">
        <v>0</v>
      </c>
      <c r="AA151" s="133"/>
      <c r="AB151" s="133"/>
    </row>
    <row r="152" spans="1:28" s="139" customFormat="1" ht="21" customHeight="1" x14ac:dyDescent="0.2">
      <c r="A152" s="133" t="s">
        <v>1526</v>
      </c>
      <c r="B152" s="134">
        <v>29</v>
      </c>
      <c r="C152" s="134">
        <v>45</v>
      </c>
      <c r="D152" s="134">
        <v>151</v>
      </c>
      <c r="E152" s="133" t="s">
        <v>1323</v>
      </c>
      <c r="F152" s="133" t="s">
        <v>14</v>
      </c>
      <c r="G152" s="135" t="s">
        <v>14</v>
      </c>
      <c r="H152" s="135" t="s">
        <v>1956</v>
      </c>
      <c r="I152" s="133" t="s">
        <v>64</v>
      </c>
      <c r="J152" s="133" t="s">
        <v>1324</v>
      </c>
      <c r="K152" s="133" t="s">
        <v>1325</v>
      </c>
      <c r="L152" s="133" t="s">
        <v>1957</v>
      </c>
      <c r="M152" s="45" t="str">
        <f>H152</f>
        <v>Robson Louiz CapretzArtur Grynbaum</v>
      </c>
      <c r="N152" s="45" t="s">
        <v>1778</v>
      </c>
      <c r="O152" s="45" t="s">
        <v>1778</v>
      </c>
      <c r="P152" s="45" t="str">
        <f>K152</f>
        <v>(41) 3318-2643</v>
      </c>
      <c r="Q152" s="136" t="s">
        <v>1487</v>
      </c>
      <c r="R152" s="137" t="s">
        <v>1901</v>
      </c>
      <c r="S152" s="137" t="s">
        <v>1909</v>
      </c>
      <c r="T152" s="138">
        <v>1</v>
      </c>
      <c r="U152" s="159">
        <v>1</v>
      </c>
      <c r="V152" s="160">
        <v>0</v>
      </c>
      <c r="W152" s="138">
        <v>1</v>
      </c>
      <c r="X152" s="138">
        <v>1</v>
      </c>
      <c r="Y152" s="138">
        <v>1</v>
      </c>
      <c r="Z152" s="138">
        <v>1</v>
      </c>
      <c r="AA152" s="133" t="s">
        <v>1462</v>
      </c>
      <c r="AB152" s="133" t="s">
        <v>1743</v>
      </c>
    </row>
    <row r="153" spans="1:28" s="139" customFormat="1" ht="21" customHeight="1" x14ac:dyDescent="0.2">
      <c r="A153" s="133" t="s">
        <v>1526</v>
      </c>
      <c r="B153" s="134">
        <v>30</v>
      </c>
      <c r="C153" s="134">
        <v>46</v>
      </c>
      <c r="D153" s="134">
        <v>152</v>
      </c>
      <c r="E153" s="133" t="s">
        <v>1326</v>
      </c>
      <c r="F153" s="133" t="s">
        <v>1327</v>
      </c>
      <c r="G153" s="133" t="s">
        <v>986</v>
      </c>
      <c r="H153" s="135" t="s">
        <v>1328</v>
      </c>
      <c r="I153" s="133" t="s">
        <v>1329</v>
      </c>
      <c r="J153" s="133" t="s">
        <v>1330</v>
      </c>
      <c r="K153" s="133" t="s">
        <v>1331</v>
      </c>
      <c r="L153" s="133" t="s">
        <v>1332</v>
      </c>
      <c r="M153" s="145" t="s">
        <v>1958</v>
      </c>
      <c r="N153" s="145"/>
      <c r="O153" s="45" t="s">
        <v>1104</v>
      </c>
      <c r="P153" s="45"/>
      <c r="Q153" s="136" t="s">
        <v>1333</v>
      </c>
      <c r="R153" s="137" t="s">
        <v>1901</v>
      </c>
      <c r="S153" s="137" t="s">
        <v>1909</v>
      </c>
      <c r="T153" s="138">
        <v>1</v>
      </c>
      <c r="U153" s="159">
        <v>1</v>
      </c>
      <c r="V153" s="160">
        <v>0</v>
      </c>
      <c r="W153" s="138">
        <v>1</v>
      </c>
      <c r="X153" s="138">
        <v>0</v>
      </c>
      <c r="Y153" s="138">
        <v>0</v>
      </c>
      <c r="Z153" s="138">
        <v>0</v>
      </c>
      <c r="AA153" s="133" t="s">
        <v>1423</v>
      </c>
      <c r="AB153" s="133" t="s">
        <v>1580</v>
      </c>
    </row>
    <row r="154" spans="1:28" s="139" customFormat="1" ht="21" customHeight="1" x14ac:dyDescent="0.2">
      <c r="A154" s="133" t="s">
        <v>1526</v>
      </c>
      <c r="B154" s="134">
        <v>31</v>
      </c>
      <c r="C154" s="134">
        <v>47</v>
      </c>
      <c r="D154" s="134">
        <v>153</v>
      </c>
      <c r="E154" s="133" t="s">
        <v>1334</v>
      </c>
      <c r="F154" s="133" t="s">
        <v>14</v>
      </c>
      <c r="G154" s="135" t="s">
        <v>14</v>
      </c>
      <c r="H154" s="135" t="s">
        <v>1335</v>
      </c>
      <c r="I154" s="133" t="s">
        <v>1336</v>
      </c>
      <c r="J154" s="133" t="s">
        <v>1337</v>
      </c>
      <c r="K154" s="133" t="s">
        <v>1338</v>
      </c>
      <c r="L154" s="133" t="s">
        <v>1339</v>
      </c>
      <c r="M154" s="45"/>
      <c r="N154" s="45"/>
      <c r="O154" s="45"/>
      <c r="P154" s="45"/>
      <c r="Q154" s="136"/>
      <c r="R154" s="137" t="s">
        <v>1901</v>
      </c>
      <c r="S154" s="137" t="s">
        <v>1909</v>
      </c>
      <c r="T154" s="138">
        <v>1</v>
      </c>
      <c r="U154" s="159">
        <v>0</v>
      </c>
      <c r="V154" s="160">
        <v>0</v>
      </c>
      <c r="W154" s="138">
        <v>0</v>
      </c>
      <c r="X154" s="138">
        <v>0</v>
      </c>
      <c r="Y154" s="138">
        <v>0</v>
      </c>
      <c r="Z154" s="138">
        <v>0</v>
      </c>
      <c r="AA154" s="133"/>
      <c r="AB154" s="133" t="s">
        <v>1742</v>
      </c>
    </row>
    <row r="155" spans="1:28" s="139" customFormat="1" ht="21" customHeight="1" x14ac:dyDescent="0.2">
      <c r="A155" s="133" t="s">
        <v>1526</v>
      </c>
      <c r="B155" s="134">
        <v>32</v>
      </c>
      <c r="C155" s="134">
        <v>48</v>
      </c>
      <c r="D155" s="134">
        <v>154</v>
      </c>
      <c r="E155" s="133" t="s">
        <v>930</v>
      </c>
      <c r="F155" s="142" t="s">
        <v>931</v>
      </c>
      <c r="G155" s="135" t="s">
        <v>14</v>
      </c>
      <c r="H155" s="135" t="s">
        <v>932</v>
      </c>
      <c r="I155" s="133" t="s">
        <v>57</v>
      </c>
      <c r="J155" s="133" t="s">
        <v>933</v>
      </c>
      <c r="K155" s="133" t="s">
        <v>934</v>
      </c>
      <c r="L155" s="133" t="s">
        <v>935</v>
      </c>
      <c r="M155" s="45"/>
      <c r="N155" s="45"/>
      <c r="O155" s="45"/>
      <c r="P155" s="45"/>
      <c r="Q155" s="136"/>
      <c r="R155" s="137" t="s">
        <v>1901</v>
      </c>
      <c r="S155" s="137" t="s">
        <v>1906</v>
      </c>
      <c r="T155" s="138">
        <v>1</v>
      </c>
      <c r="U155" s="159">
        <v>0</v>
      </c>
      <c r="V155" s="160">
        <v>0</v>
      </c>
      <c r="W155" s="138">
        <v>0</v>
      </c>
      <c r="X155" s="138">
        <v>0</v>
      </c>
      <c r="Y155" s="138">
        <v>0</v>
      </c>
      <c r="Z155" s="138">
        <v>0</v>
      </c>
      <c r="AA155" s="133"/>
      <c r="AB155" s="133"/>
    </row>
    <row r="156" spans="1:28" s="139" customFormat="1" ht="21" customHeight="1" x14ac:dyDescent="0.2">
      <c r="A156" s="133" t="s">
        <v>1526</v>
      </c>
      <c r="B156" s="134">
        <v>33</v>
      </c>
      <c r="C156" s="134">
        <v>49</v>
      </c>
      <c r="D156" s="134">
        <v>155</v>
      </c>
      <c r="E156" s="133" t="s">
        <v>1340</v>
      </c>
      <c r="F156" s="133" t="s">
        <v>1738</v>
      </c>
      <c r="G156" s="135" t="s">
        <v>14</v>
      </c>
      <c r="H156" s="135" t="s">
        <v>1341</v>
      </c>
      <c r="I156" s="133" t="s">
        <v>1737</v>
      </c>
      <c r="J156" s="133" t="s">
        <v>1739</v>
      </c>
      <c r="K156" s="133" t="s">
        <v>1740</v>
      </c>
      <c r="L156" s="133" t="s">
        <v>1342</v>
      </c>
      <c r="M156" s="45"/>
      <c r="N156" s="45"/>
      <c r="O156" s="45"/>
      <c r="P156" s="45"/>
      <c r="Q156" s="136"/>
      <c r="R156" s="137" t="s">
        <v>1901</v>
      </c>
      <c r="S156" s="137" t="s">
        <v>1909</v>
      </c>
      <c r="T156" s="138">
        <v>1</v>
      </c>
      <c r="U156" s="159">
        <v>0</v>
      </c>
      <c r="V156" s="160">
        <v>0</v>
      </c>
      <c r="W156" s="138">
        <v>0</v>
      </c>
      <c r="X156" s="138">
        <v>0</v>
      </c>
      <c r="Y156" s="138">
        <v>0</v>
      </c>
      <c r="Z156" s="138">
        <v>0</v>
      </c>
      <c r="AA156" s="133"/>
      <c r="AB156" s="133" t="s">
        <v>1580</v>
      </c>
    </row>
    <row r="157" spans="1:28" s="139" customFormat="1" ht="21" customHeight="1" x14ac:dyDescent="0.2">
      <c r="A157" s="133" t="s">
        <v>1526</v>
      </c>
      <c r="B157" s="134">
        <v>34</v>
      </c>
      <c r="C157" s="134">
        <v>50</v>
      </c>
      <c r="D157" s="134">
        <v>156</v>
      </c>
      <c r="E157" s="133" t="s">
        <v>936</v>
      </c>
      <c r="F157" s="133" t="s">
        <v>937</v>
      </c>
      <c r="G157" s="135" t="s">
        <v>14</v>
      </c>
      <c r="H157" s="135" t="s">
        <v>938</v>
      </c>
      <c r="I157" s="133" t="s">
        <v>64</v>
      </c>
      <c r="J157" s="133" t="s">
        <v>939</v>
      </c>
      <c r="K157" s="133" t="s">
        <v>940</v>
      </c>
      <c r="L157" s="133" t="s">
        <v>941</v>
      </c>
      <c r="M157" s="45" t="s">
        <v>1861</v>
      </c>
      <c r="N157" s="45" t="s">
        <v>1862</v>
      </c>
      <c r="O157" s="45" t="s">
        <v>1862</v>
      </c>
      <c r="P157" s="45" t="s">
        <v>1863</v>
      </c>
      <c r="Q157" s="136" t="s">
        <v>1864</v>
      </c>
      <c r="R157" s="137" t="s">
        <v>1901</v>
      </c>
      <c r="S157" s="137" t="s">
        <v>1902</v>
      </c>
      <c r="T157" s="138">
        <v>1</v>
      </c>
      <c r="U157" s="159">
        <v>1</v>
      </c>
      <c r="V157" s="160">
        <v>0</v>
      </c>
      <c r="W157" s="138">
        <v>1</v>
      </c>
      <c r="X157" s="138">
        <v>1</v>
      </c>
      <c r="Y157" s="138">
        <v>1</v>
      </c>
      <c r="Z157" s="138">
        <v>0</v>
      </c>
      <c r="AA157" s="133" t="s">
        <v>1889</v>
      </c>
      <c r="AB157" s="133"/>
    </row>
    <row r="158" spans="1:28" s="139" customFormat="1" ht="21" customHeight="1" x14ac:dyDescent="0.2">
      <c r="A158" s="133" t="s">
        <v>1526</v>
      </c>
      <c r="B158" s="134">
        <v>35</v>
      </c>
      <c r="C158" s="134">
        <v>51</v>
      </c>
      <c r="D158" s="134">
        <v>157</v>
      </c>
      <c r="E158" s="133" t="s">
        <v>942</v>
      </c>
      <c r="F158" s="133" t="s">
        <v>943</v>
      </c>
      <c r="G158" s="135" t="s">
        <v>14</v>
      </c>
      <c r="H158" s="135" t="s">
        <v>944</v>
      </c>
      <c r="I158" s="133" t="s">
        <v>945</v>
      </c>
      <c r="J158" s="133" t="s">
        <v>946</v>
      </c>
      <c r="K158" s="133" t="s">
        <v>947</v>
      </c>
      <c r="L158" s="133" t="s">
        <v>948</v>
      </c>
      <c r="M158" s="45"/>
      <c r="N158" s="45"/>
      <c r="O158" s="45"/>
      <c r="P158" s="45"/>
      <c r="Q158" s="136"/>
      <c r="R158" s="137" t="s">
        <v>1901</v>
      </c>
      <c r="S158" s="137" t="s">
        <v>1902</v>
      </c>
      <c r="T158" s="138">
        <v>1</v>
      </c>
      <c r="U158" s="159">
        <v>0</v>
      </c>
      <c r="V158" s="160">
        <v>0</v>
      </c>
      <c r="W158" s="138">
        <v>0</v>
      </c>
      <c r="X158" s="138">
        <v>0</v>
      </c>
      <c r="Y158" s="138">
        <v>0</v>
      </c>
      <c r="Z158" s="138">
        <v>0</v>
      </c>
      <c r="AA158" s="133"/>
      <c r="AB158" s="133"/>
    </row>
    <row r="159" spans="1:28" s="139" customFormat="1" ht="21" customHeight="1" x14ac:dyDescent="0.2">
      <c r="A159" s="133" t="s">
        <v>1526</v>
      </c>
      <c r="B159" s="134">
        <v>36</v>
      </c>
      <c r="C159" s="134">
        <v>52</v>
      </c>
      <c r="D159" s="134">
        <v>158</v>
      </c>
      <c r="E159" s="133" t="s">
        <v>817</v>
      </c>
      <c r="F159" s="133" t="s">
        <v>818</v>
      </c>
      <c r="G159" s="135" t="s">
        <v>14</v>
      </c>
      <c r="H159" s="135" t="s">
        <v>819</v>
      </c>
      <c r="I159" s="133" t="s">
        <v>820</v>
      </c>
      <c r="J159" s="133" t="s">
        <v>821</v>
      </c>
      <c r="K159" s="133" t="s">
        <v>822</v>
      </c>
      <c r="L159" s="133" t="s">
        <v>823</v>
      </c>
      <c r="M159" s="45" t="s">
        <v>824</v>
      </c>
      <c r="N159" s="45"/>
      <c r="O159" s="45" t="s">
        <v>1402</v>
      </c>
      <c r="P159" s="45" t="s">
        <v>822</v>
      </c>
      <c r="Q159" s="136" t="s">
        <v>825</v>
      </c>
      <c r="R159" s="137" t="s">
        <v>1901</v>
      </c>
      <c r="S159" s="137" t="s">
        <v>1914</v>
      </c>
      <c r="T159" s="138">
        <v>1</v>
      </c>
      <c r="U159" s="159">
        <v>1</v>
      </c>
      <c r="V159" s="160">
        <v>0</v>
      </c>
      <c r="W159" s="138">
        <v>1</v>
      </c>
      <c r="X159" s="138">
        <v>0</v>
      </c>
      <c r="Y159" s="138">
        <v>0</v>
      </c>
      <c r="Z159" s="138">
        <v>0</v>
      </c>
      <c r="AA159" s="133" t="s">
        <v>1890</v>
      </c>
      <c r="AB159" s="133"/>
    </row>
    <row r="160" spans="1:28" s="139" customFormat="1" ht="21" customHeight="1" x14ac:dyDescent="0.2">
      <c r="A160" s="133" t="s">
        <v>1526</v>
      </c>
      <c r="B160" s="134">
        <v>37</v>
      </c>
      <c r="C160" s="134">
        <v>53</v>
      </c>
      <c r="D160" s="134">
        <v>159</v>
      </c>
      <c r="E160" s="133" t="s">
        <v>949</v>
      </c>
      <c r="F160" s="133" t="s">
        <v>950</v>
      </c>
      <c r="G160" s="135" t="s">
        <v>14</v>
      </c>
      <c r="H160" s="135" t="s">
        <v>951</v>
      </c>
      <c r="I160" s="133" t="s">
        <v>64</v>
      </c>
      <c r="J160" s="133" t="s">
        <v>952</v>
      </c>
      <c r="K160" s="133" t="s">
        <v>953</v>
      </c>
      <c r="L160" s="133" t="s">
        <v>954</v>
      </c>
      <c r="M160" s="45"/>
      <c r="N160" s="45"/>
      <c r="O160" s="45"/>
      <c r="P160" s="45"/>
      <c r="Q160" s="136"/>
      <c r="R160" s="137" t="s">
        <v>1901</v>
      </c>
      <c r="S160" s="137" t="s">
        <v>1906</v>
      </c>
      <c r="T160" s="138">
        <v>1</v>
      </c>
      <c r="U160" s="159">
        <v>0</v>
      </c>
      <c r="V160" s="160">
        <v>0</v>
      </c>
      <c r="W160" s="138">
        <v>0</v>
      </c>
      <c r="X160" s="138">
        <v>0</v>
      </c>
      <c r="Y160" s="138">
        <v>0</v>
      </c>
      <c r="Z160" s="138">
        <v>0</v>
      </c>
      <c r="AA160" s="133"/>
      <c r="AB160" s="133"/>
    </row>
    <row r="161" spans="1:28" s="139" customFormat="1" ht="21" customHeight="1" x14ac:dyDescent="0.2">
      <c r="A161" s="133" t="s">
        <v>1526</v>
      </c>
      <c r="B161" s="134">
        <v>38</v>
      </c>
      <c r="C161" s="134">
        <v>54</v>
      </c>
      <c r="D161" s="134">
        <v>160</v>
      </c>
      <c r="E161" s="133" t="s">
        <v>955</v>
      </c>
      <c r="F161" s="133" t="s">
        <v>956</v>
      </c>
      <c r="G161" s="135" t="s">
        <v>14</v>
      </c>
      <c r="H161" s="135" t="s">
        <v>957</v>
      </c>
      <c r="I161" s="133" t="s">
        <v>958</v>
      </c>
      <c r="J161" s="133" t="s">
        <v>959</v>
      </c>
      <c r="K161" s="133" t="s">
        <v>960</v>
      </c>
      <c r="L161" s="133" t="s">
        <v>961</v>
      </c>
      <c r="M161" s="45"/>
      <c r="N161" s="45"/>
      <c r="O161" s="45"/>
      <c r="P161" s="45"/>
      <c r="Q161" s="136"/>
      <c r="R161" s="137" t="s">
        <v>1901</v>
      </c>
      <c r="S161" s="137" t="s">
        <v>1902</v>
      </c>
      <c r="T161" s="138">
        <v>1</v>
      </c>
      <c r="U161" s="159">
        <v>0</v>
      </c>
      <c r="V161" s="160">
        <v>0</v>
      </c>
      <c r="W161" s="138">
        <v>0</v>
      </c>
      <c r="X161" s="138">
        <v>0</v>
      </c>
      <c r="Y161" s="138">
        <v>0</v>
      </c>
      <c r="Z161" s="138">
        <v>0</v>
      </c>
      <c r="AA161" s="133"/>
      <c r="AB161" s="133"/>
    </row>
    <row r="162" spans="1:28" s="139" customFormat="1" ht="21" customHeight="1" x14ac:dyDescent="0.2">
      <c r="A162" s="133" t="s">
        <v>1526</v>
      </c>
      <c r="B162" s="134">
        <v>39</v>
      </c>
      <c r="C162" s="134">
        <v>55</v>
      </c>
      <c r="D162" s="134">
        <v>161</v>
      </c>
      <c r="E162" s="133" t="s">
        <v>1345</v>
      </c>
      <c r="F162" s="133" t="s">
        <v>14</v>
      </c>
      <c r="G162" s="135" t="s">
        <v>122</v>
      </c>
      <c r="H162" s="135" t="s">
        <v>1346</v>
      </c>
      <c r="I162" s="133" t="s">
        <v>1347</v>
      </c>
      <c r="J162" s="133" t="s">
        <v>1348</v>
      </c>
      <c r="K162" s="133" t="s">
        <v>1349</v>
      </c>
      <c r="L162" s="133" t="s">
        <v>1350</v>
      </c>
      <c r="M162" s="45" t="s">
        <v>1581</v>
      </c>
      <c r="N162" s="45"/>
      <c r="O162" s="45"/>
      <c r="P162" s="45"/>
      <c r="Q162" s="136" t="s">
        <v>1582</v>
      </c>
      <c r="R162" s="137" t="s">
        <v>1901</v>
      </c>
      <c r="S162" s="137" t="s">
        <v>1909</v>
      </c>
      <c r="T162" s="138">
        <v>1</v>
      </c>
      <c r="U162" s="159">
        <v>0</v>
      </c>
      <c r="V162" s="160">
        <v>0</v>
      </c>
      <c r="W162" s="138">
        <v>0</v>
      </c>
      <c r="X162" s="138">
        <v>0</v>
      </c>
      <c r="Y162" s="138">
        <v>0</v>
      </c>
      <c r="Z162" s="138">
        <v>0</v>
      </c>
      <c r="AA162" s="133" t="s">
        <v>1583</v>
      </c>
      <c r="AB162" s="133" t="s">
        <v>1580</v>
      </c>
    </row>
    <row r="163" spans="1:28" s="139" customFormat="1" ht="21" customHeight="1" x14ac:dyDescent="0.2">
      <c r="A163" s="133" t="s">
        <v>1526</v>
      </c>
      <c r="B163" s="134">
        <v>40</v>
      </c>
      <c r="C163" s="134">
        <v>56</v>
      </c>
      <c r="D163" s="134">
        <v>162</v>
      </c>
      <c r="E163" s="133" t="s">
        <v>962</v>
      </c>
      <c r="F163" s="133" t="s">
        <v>963</v>
      </c>
      <c r="G163" s="135" t="s">
        <v>178</v>
      </c>
      <c r="H163" s="135" t="s">
        <v>964</v>
      </c>
      <c r="I163" s="133" t="s">
        <v>64</v>
      </c>
      <c r="J163" s="133" t="s">
        <v>965</v>
      </c>
      <c r="K163" s="133" t="s">
        <v>966</v>
      </c>
      <c r="L163" s="133" t="s">
        <v>967</v>
      </c>
      <c r="M163" s="45"/>
      <c r="N163" s="45"/>
      <c r="O163" s="45"/>
      <c r="P163" s="45"/>
      <c r="Q163" s="136"/>
      <c r="R163" s="137" t="s">
        <v>1901</v>
      </c>
      <c r="S163" s="137" t="s">
        <v>1906</v>
      </c>
      <c r="T163" s="138">
        <v>1</v>
      </c>
      <c r="U163" s="159">
        <v>0</v>
      </c>
      <c r="V163" s="160">
        <v>0</v>
      </c>
      <c r="W163" s="138">
        <v>0</v>
      </c>
      <c r="X163" s="138">
        <v>0</v>
      </c>
      <c r="Y163" s="138">
        <v>0</v>
      </c>
      <c r="Z163" s="138">
        <v>0</v>
      </c>
      <c r="AA163" s="133"/>
      <c r="AB163" s="133"/>
    </row>
    <row r="164" spans="1:28" s="139" customFormat="1" ht="21" customHeight="1" x14ac:dyDescent="0.2">
      <c r="A164" s="133" t="s">
        <v>1526</v>
      </c>
      <c r="B164" s="134">
        <v>41</v>
      </c>
      <c r="C164" s="134">
        <v>57</v>
      </c>
      <c r="D164" s="134">
        <v>163</v>
      </c>
      <c r="E164" s="133" t="s">
        <v>1351</v>
      </c>
      <c r="F164" s="133" t="s">
        <v>1343</v>
      </c>
      <c r="G164" s="135" t="s">
        <v>14</v>
      </c>
      <c r="H164" s="135" t="s">
        <v>1352</v>
      </c>
      <c r="I164" s="133" t="s">
        <v>1353</v>
      </c>
      <c r="J164" s="133" t="s">
        <v>1354</v>
      </c>
      <c r="K164" s="133" t="s">
        <v>1355</v>
      </c>
      <c r="L164" s="133" t="s">
        <v>1344</v>
      </c>
      <c r="M164" s="45"/>
      <c r="N164" s="45"/>
      <c r="O164" s="45"/>
      <c r="P164" s="45"/>
      <c r="Q164" s="136"/>
      <c r="R164" s="137" t="s">
        <v>1901</v>
      </c>
      <c r="S164" s="137" t="s">
        <v>1909</v>
      </c>
      <c r="T164" s="138">
        <v>1</v>
      </c>
      <c r="U164" s="159">
        <v>0</v>
      </c>
      <c r="V164" s="160">
        <v>0</v>
      </c>
      <c r="W164" s="138">
        <v>0</v>
      </c>
      <c r="X164" s="138">
        <v>0</v>
      </c>
      <c r="Y164" s="138">
        <v>0</v>
      </c>
      <c r="Z164" s="138">
        <v>0</v>
      </c>
      <c r="AA164" s="133"/>
      <c r="AB164" s="133" t="s">
        <v>1580</v>
      </c>
    </row>
    <row r="165" spans="1:28" s="139" customFormat="1" ht="21" customHeight="1" x14ac:dyDescent="0.2">
      <c r="A165" s="133" t="s">
        <v>1526</v>
      </c>
      <c r="B165" s="134">
        <v>42</v>
      </c>
      <c r="C165" s="134">
        <v>58</v>
      </c>
      <c r="D165" s="134">
        <v>164</v>
      </c>
      <c r="E165" s="133" t="s">
        <v>968</v>
      </c>
      <c r="F165" s="133" t="s">
        <v>969</v>
      </c>
      <c r="G165" s="135" t="s">
        <v>14</v>
      </c>
      <c r="H165" s="135" t="s">
        <v>970</v>
      </c>
      <c r="I165" s="133" t="s">
        <v>64</v>
      </c>
      <c r="J165" s="133" t="s">
        <v>971</v>
      </c>
      <c r="K165" s="133" t="s">
        <v>972</v>
      </c>
      <c r="L165" s="133" t="s">
        <v>973</v>
      </c>
      <c r="M165" s="45"/>
      <c r="N165" s="45"/>
      <c r="O165" s="45"/>
      <c r="P165" s="45"/>
      <c r="Q165" s="136"/>
      <c r="R165" s="137" t="s">
        <v>1901</v>
      </c>
      <c r="S165" s="137" t="s">
        <v>1906</v>
      </c>
      <c r="T165" s="138">
        <v>1</v>
      </c>
      <c r="U165" s="159">
        <v>0</v>
      </c>
      <c r="V165" s="160">
        <v>0</v>
      </c>
      <c r="W165" s="138">
        <v>0</v>
      </c>
      <c r="X165" s="138">
        <v>0</v>
      </c>
      <c r="Y165" s="138">
        <v>0</v>
      </c>
      <c r="Z165" s="138">
        <v>0</v>
      </c>
      <c r="AA165" s="133"/>
      <c r="AB165" s="133"/>
    </row>
    <row r="166" spans="1:28" s="139" customFormat="1" ht="21" customHeight="1" x14ac:dyDescent="0.2">
      <c r="A166" s="133" t="s">
        <v>1526</v>
      </c>
      <c r="B166" s="134">
        <v>43</v>
      </c>
      <c r="C166" s="134">
        <v>59</v>
      </c>
      <c r="D166" s="134">
        <v>165</v>
      </c>
      <c r="E166" s="133" t="s">
        <v>974</v>
      </c>
      <c r="F166" s="133" t="s">
        <v>975</v>
      </c>
      <c r="G166" s="135" t="s">
        <v>14</v>
      </c>
      <c r="H166" s="135" t="s">
        <v>976</v>
      </c>
      <c r="I166" s="133" t="s">
        <v>64</v>
      </c>
      <c r="J166" s="133" t="s">
        <v>1565</v>
      </c>
      <c r="K166" s="133" t="s">
        <v>977</v>
      </c>
      <c r="L166" s="133" t="s">
        <v>978</v>
      </c>
      <c r="M166" s="45" t="s">
        <v>976</v>
      </c>
      <c r="N166" s="45"/>
      <c r="O166" s="45" t="s">
        <v>1371</v>
      </c>
      <c r="P166" s="45" t="s">
        <v>1449</v>
      </c>
      <c r="Q166" s="136" t="s">
        <v>1367</v>
      </c>
      <c r="R166" s="137" t="s">
        <v>1901</v>
      </c>
      <c r="S166" s="137" t="s">
        <v>1907</v>
      </c>
      <c r="T166" s="138">
        <v>1</v>
      </c>
      <c r="U166" s="159">
        <v>1</v>
      </c>
      <c r="V166" s="160">
        <v>0</v>
      </c>
      <c r="W166" s="138">
        <v>1</v>
      </c>
      <c r="X166" s="138">
        <v>0</v>
      </c>
      <c r="Y166" s="138">
        <v>0</v>
      </c>
      <c r="Z166" s="138">
        <v>0</v>
      </c>
      <c r="AA166" s="133" t="s">
        <v>1476</v>
      </c>
      <c r="AB166" s="133"/>
    </row>
    <row r="167" spans="1:28" s="139" customFormat="1" ht="21" customHeight="1" x14ac:dyDescent="0.2">
      <c r="A167" s="133" t="s">
        <v>1526</v>
      </c>
      <c r="B167" s="134">
        <v>44</v>
      </c>
      <c r="C167" s="134">
        <v>1</v>
      </c>
      <c r="D167" s="134">
        <v>166</v>
      </c>
      <c r="E167" s="133" t="s">
        <v>979</v>
      </c>
      <c r="F167" s="133" t="s">
        <v>14</v>
      </c>
      <c r="G167" s="135" t="s">
        <v>14</v>
      </c>
      <c r="H167" s="135" t="s">
        <v>980</v>
      </c>
      <c r="I167" s="133" t="s">
        <v>64</v>
      </c>
      <c r="J167" s="133" t="s">
        <v>981</v>
      </c>
      <c r="K167" s="133" t="s">
        <v>982</v>
      </c>
      <c r="L167" s="133" t="s">
        <v>983</v>
      </c>
      <c r="M167" s="45" t="s">
        <v>1434</v>
      </c>
      <c r="N167" s="45"/>
      <c r="O167" s="45" t="s">
        <v>1435</v>
      </c>
      <c r="P167" s="45" t="s">
        <v>1437</v>
      </c>
      <c r="Q167" s="136" t="s">
        <v>1436</v>
      </c>
      <c r="R167" s="137" t="s">
        <v>1901</v>
      </c>
      <c r="S167" s="137" t="s">
        <v>1906</v>
      </c>
      <c r="T167" s="138">
        <v>1</v>
      </c>
      <c r="U167" s="159">
        <v>1</v>
      </c>
      <c r="V167" s="160">
        <v>0</v>
      </c>
      <c r="W167" s="138">
        <v>1</v>
      </c>
      <c r="X167" s="138">
        <v>0</v>
      </c>
      <c r="Y167" s="138">
        <v>0</v>
      </c>
      <c r="Z167" s="138">
        <v>0</v>
      </c>
      <c r="AA167" s="133" t="s">
        <v>1477</v>
      </c>
      <c r="AB167" s="133"/>
    </row>
    <row r="168" spans="1:28" s="139" customFormat="1" ht="21" customHeight="1" x14ac:dyDescent="0.2">
      <c r="A168" s="133" t="s">
        <v>1526</v>
      </c>
      <c r="B168" s="134">
        <v>45</v>
      </c>
      <c r="C168" s="134">
        <v>2</v>
      </c>
      <c r="D168" s="134">
        <v>167</v>
      </c>
      <c r="E168" s="133" t="s">
        <v>984</v>
      </c>
      <c r="F168" s="133" t="s">
        <v>985</v>
      </c>
      <c r="G168" s="135" t="s">
        <v>986</v>
      </c>
      <c r="H168" s="135" t="s">
        <v>987</v>
      </c>
      <c r="I168" s="133" t="s">
        <v>829</v>
      </c>
      <c r="J168" s="133" t="s">
        <v>988</v>
      </c>
      <c r="K168" s="133" t="s">
        <v>989</v>
      </c>
      <c r="L168" s="133" t="s">
        <v>990</v>
      </c>
      <c r="M168" s="45"/>
      <c r="N168" s="45"/>
      <c r="O168" s="45"/>
      <c r="P168" s="45"/>
      <c r="Q168" s="136"/>
      <c r="R168" s="137" t="s">
        <v>1901</v>
      </c>
      <c r="S168" s="137" t="s">
        <v>1905</v>
      </c>
      <c r="T168" s="138">
        <v>1</v>
      </c>
      <c r="U168" s="159">
        <v>0</v>
      </c>
      <c r="V168" s="160">
        <v>0</v>
      </c>
      <c r="W168" s="138">
        <v>0</v>
      </c>
      <c r="X168" s="138">
        <v>0</v>
      </c>
      <c r="Y168" s="138">
        <v>0</v>
      </c>
      <c r="Z168" s="138">
        <v>0</v>
      </c>
      <c r="AA168" s="133"/>
      <c r="AB168" s="133"/>
    </row>
    <row r="169" spans="1:28" s="139" customFormat="1" ht="21" customHeight="1" x14ac:dyDescent="0.2">
      <c r="A169" s="133" t="s">
        <v>1526</v>
      </c>
      <c r="B169" s="134">
        <v>46</v>
      </c>
      <c r="C169" s="134">
        <v>3</v>
      </c>
      <c r="D169" s="134">
        <v>168</v>
      </c>
      <c r="E169" s="133" t="s">
        <v>991</v>
      </c>
      <c r="F169" s="133" t="s">
        <v>14</v>
      </c>
      <c r="G169" s="135" t="s">
        <v>14</v>
      </c>
      <c r="H169" s="135" t="s">
        <v>992</v>
      </c>
      <c r="I169" s="133" t="s">
        <v>64</v>
      </c>
      <c r="J169" s="133" t="s">
        <v>993</v>
      </c>
      <c r="K169" s="133" t="s">
        <v>994</v>
      </c>
      <c r="L169" s="133" t="s">
        <v>995</v>
      </c>
      <c r="M169" s="45"/>
      <c r="N169" s="45"/>
      <c r="O169" s="45"/>
      <c r="P169" s="45"/>
      <c r="Q169" s="136"/>
      <c r="R169" s="137" t="s">
        <v>1901</v>
      </c>
      <c r="S169" s="137" t="s">
        <v>1902</v>
      </c>
      <c r="T169" s="138">
        <v>1</v>
      </c>
      <c r="U169" s="159">
        <v>0</v>
      </c>
      <c r="V169" s="160">
        <v>0</v>
      </c>
      <c r="W169" s="138">
        <v>0</v>
      </c>
      <c r="X169" s="138">
        <v>0</v>
      </c>
      <c r="Y169" s="138">
        <v>0</v>
      </c>
      <c r="Z169" s="138">
        <v>0</v>
      </c>
      <c r="AA169" s="133"/>
      <c r="AB169" s="133"/>
    </row>
    <row r="170" spans="1:28" s="139" customFormat="1" ht="21" customHeight="1" x14ac:dyDescent="0.2">
      <c r="A170" s="133" t="s">
        <v>1526</v>
      </c>
      <c r="B170" s="134">
        <v>47</v>
      </c>
      <c r="C170" s="134">
        <v>4</v>
      </c>
      <c r="D170" s="134">
        <v>169</v>
      </c>
      <c r="E170" s="133" t="s">
        <v>1356</v>
      </c>
      <c r="F170" s="133" t="s">
        <v>14</v>
      </c>
      <c r="G170" s="135" t="s">
        <v>178</v>
      </c>
      <c r="H170" s="135" t="s">
        <v>1357</v>
      </c>
      <c r="I170" s="133" t="s">
        <v>87</v>
      </c>
      <c r="J170" s="133" t="s">
        <v>1358</v>
      </c>
      <c r="K170" s="133" t="s">
        <v>1359</v>
      </c>
      <c r="L170" s="133" t="s">
        <v>1360</v>
      </c>
      <c r="M170" s="45" t="str">
        <f>H170</f>
        <v xml:space="preserve">Helder Lima de Queiroz </v>
      </c>
      <c r="N170" s="45"/>
      <c r="O170" s="45" t="str">
        <f>I170</f>
        <v>Diretor Geral</v>
      </c>
      <c r="P170" s="45" t="str">
        <f>K170</f>
        <v>(97) 3343-9700</v>
      </c>
      <c r="Q170" s="136" t="str">
        <f>L170</f>
        <v>helder@mamiraua.org.br</v>
      </c>
      <c r="R170" s="137" t="s">
        <v>1901</v>
      </c>
      <c r="S170" s="137" t="s">
        <v>1909</v>
      </c>
      <c r="T170" s="138">
        <v>1</v>
      </c>
      <c r="U170" s="159">
        <v>1</v>
      </c>
      <c r="V170" s="160">
        <v>0</v>
      </c>
      <c r="W170" s="138">
        <v>1</v>
      </c>
      <c r="X170" s="138">
        <v>0</v>
      </c>
      <c r="Y170" s="138">
        <v>0</v>
      </c>
      <c r="Z170" s="138">
        <v>0</v>
      </c>
      <c r="AA170" s="133" t="s">
        <v>1891</v>
      </c>
      <c r="AB170" s="133" t="s">
        <v>1580</v>
      </c>
    </row>
    <row r="171" spans="1:28" s="139" customFormat="1" ht="21" customHeight="1" x14ac:dyDescent="0.2">
      <c r="A171" s="133" t="s">
        <v>1526</v>
      </c>
      <c r="B171" s="134">
        <v>48</v>
      </c>
      <c r="C171" s="134">
        <v>5</v>
      </c>
      <c r="D171" s="134">
        <v>170</v>
      </c>
      <c r="E171" s="133" t="s">
        <v>1361</v>
      </c>
      <c r="F171" s="133" t="s">
        <v>14</v>
      </c>
      <c r="G171" s="135" t="s">
        <v>14</v>
      </c>
      <c r="H171" s="135" t="s">
        <v>1362</v>
      </c>
      <c r="I171" s="133" t="s">
        <v>1363</v>
      </c>
      <c r="J171" s="133" t="s">
        <v>1364</v>
      </c>
      <c r="K171" s="133" t="s">
        <v>1365</v>
      </c>
      <c r="L171" s="133" t="s">
        <v>1366</v>
      </c>
      <c r="M171" s="45"/>
      <c r="N171" s="45"/>
      <c r="O171" s="45"/>
      <c r="P171" s="45"/>
      <c r="Q171" s="136"/>
      <c r="R171" s="137" t="s">
        <v>1901</v>
      </c>
      <c r="S171" s="137" t="s">
        <v>1909</v>
      </c>
      <c r="T171" s="138">
        <v>1</v>
      </c>
      <c r="U171" s="159">
        <v>0</v>
      </c>
      <c r="V171" s="160">
        <v>0</v>
      </c>
      <c r="W171" s="138">
        <v>0</v>
      </c>
      <c r="X171" s="138">
        <v>0</v>
      </c>
      <c r="Y171" s="138">
        <v>0</v>
      </c>
      <c r="Z171" s="138">
        <v>0</v>
      </c>
      <c r="AA171" s="133"/>
      <c r="AB171" s="133" t="s">
        <v>1580</v>
      </c>
    </row>
    <row r="172" spans="1:28" s="139" customFormat="1" ht="21" customHeight="1" x14ac:dyDescent="0.2">
      <c r="A172" s="133" t="s">
        <v>1526</v>
      </c>
      <c r="B172" s="134">
        <v>49</v>
      </c>
      <c r="C172" s="134">
        <v>6</v>
      </c>
      <c r="D172" s="134">
        <v>171</v>
      </c>
      <c r="E172" s="133" t="s">
        <v>996</v>
      </c>
      <c r="F172" s="133" t="s">
        <v>997</v>
      </c>
      <c r="G172" s="135" t="s">
        <v>14</v>
      </c>
      <c r="H172" s="135" t="s">
        <v>998</v>
      </c>
      <c r="I172" s="133" t="s">
        <v>57</v>
      </c>
      <c r="J172" s="133" t="s">
        <v>999</v>
      </c>
      <c r="K172" s="133" t="s">
        <v>1000</v>
      </c>
      <c r="L172" s="133" t="s">
        <v>1001</v>
      </c>
      <c r="M172" s="45" t="s">
        <v>1002</v>
      </c>
      <c r="N172" s="45"/>
      <c r="O172" s="45" t="s">
        <v>1426</v>
      </c>
      <c r="P172" s="45" t="s">
        <v>1004</v>
      </c>
      <c r="Q172" s="136" t="s">
        <v>1003</v>
      </c>
      <c r="R172" s="137" t="s">
        <v>1901</v>
      </c>
      <c r="S172" s="137" t="s">
        <v>1906</v>
      </c>
      <c r="T172" s="138">
        <v>1</v>
      </c>
      <c r="U172" s="159">
        <v>1</v>
      </c>
      <c r="V172" s="160">
        <v>0</v>
      </c>
      <c r="W172" s="138">
        <v>1</v>
      </c>
      <c r="X172" s="138">
        <v>1</v>
      </c>
      <c r="Y172" s="138">
        <v>1</v>
      </c>
      <c r="Z172" s="138">
        <v>0</v>
      </c>
      <c r="AA172" s="133" t="s">
        <v>1892</v>
      </c>
      <c r="AB172" s="133" t="s">
        <v>1748</v>
      </c>
    </row>
    <row r="173" spans="1:28" s="139" customFormat="1" ht="21" customHeight="1" x14ac:dyDescent="0.2">
      <c r="A173" s="133" t="s">
        <v>1526</v>
      </c>
      <c r="B173" s="134">
        <v>50</v>
      </c>
      <c r="C173" s="134">
        <v>7</v>
      </c>
      <c r="D173" s="134">
        <v>172</v>
      </c>
      <c r="E173" s="133" t="s">
        <v>1005</v>
      </c>
      <c r="F173" s="133" t="s">
        <v>1006</v>
      </c>
      <c r="G173" s="135" t="s">
        <v>14</v>
      </c>
      <c r="H173" s="135" t="s">
        <v>1925</v>
      </c>
      <c r="I173" s="133" t="s">
        <v>64</v>
      </c>
      <c r="J173" s="133" t="s">
        <v>1007</v>
      </c>
      <c r="K173" s="133" t="s">
        <v>1008</v>
      </c>
      <c r="L173" s="133" t="s">
        <v>14</v>
      </c>
      <c r="M173" s="45" t="s">
        <v>1941</v>
      </c>
      <c r="N173" s="45"/>
      <c r="O173" s="45" t="s">
        <v>1405</v>
      </c>
      <c r="P173" s="45" t="s">
        <v>1008</v>
      </c>
      <c r="Q173" s="136" t="s">
        <v>1406</v>
      </c>
      <c r="R173" s="137" t="s">
        <v>1901</v>
      </c>
      <c r="S173" s="137" t="s">
        <v>1906</v>
      </c>
      <c r="T173" s="138">
        <v>1</v>
      </c>
      <c r="U173" s="159">
        <v>1</v>
      </c>
      <c r="V173" s="160">
        <v>1</v>
      </c>
      <c r="W173" s="138">
        <v>0</v>
      </c>
      <c r="X173" s="138">
        <v>0</v>
      </c>
      <c r="Y173" s="138">
        <v>0</v>
      </c>
      <c r="Z173" s="138">
        <v>0</v>
      </c>
      <c r="AA173" s="133" t="s">
        <v>1911</v>
      </c>
      <c r="AB173" s="133" t="s">
        <v>1926</v>
      </c>
    </row>
    <row r="174" spans="1:28" s="139" customFormat="1" ht="21" customHeight="1" x14ac:dyDescent="0.2">
      <c r="A174" s="133" t="s">
        <v>1526</v>
      </c>
      <c r="B174" s="134">
        <v>51</v>
      </c>
      <c r="C174" s="134">
        <v>8</v>
      </c>
      <c r="D174" s="134">
        <v>173</v>
      </c>
      <c r="E174" s="133" t="s">
        <v>1009</v>
      </c>
      <c r="F174" s="133" t="s">
        <v>14</v>
      </c>
      <c r="G174" s="135" t="s">
        <v>14</v>
      </c>
      <c r="H174" s="135" t="s">
        <v>1010</v>
      </c>
      <c r="I174" s="133" t="s">
        <v>1011</v>
      </c>
      <c r="J174" s="133" t="s">
        <v>1012</v>
      </c>
      <c r="K174" s="133" t="s">
        <v>1013</v>
      </c>
      <c r="L174" s="133" t="s">
        <v>1014</v>
      </c>
      <c r="M174" s="45"/>
      <c r="N174" s="45"/>
      <c r="O174" s="45"/>
      <c r="P174" s="45"/>
      <c r="Q174" s="136"/>
      <c r="R174" s="137" t="s">
        <v>1901</v>
      </c>
      <c r="S174" s="137" t="s">
        <v>1902</v>
      </c>
      <c r="T174" s="138">
        <v>1</v>
      </c>
      <c r="U174" s="159">
        <v>0</v>
      </c>
      <c r="V174" s="160">
        <v>0</v>
      </c>
      <c r="W174" s="138">
        <v>0</v>
      </c>
      <c r="X174" s="138">
        <v>0</v>
      </c>
      <c r="Y174" s="138">
        <v>0</v>
      </c>
      <c r="Z174" s="138">
        <v>0</v>
      </c>
      <c r="AA174" s="133"/>
      <c r="AB174" s="133"/>
    </row>
    <row r="175" spans="1:28" s="139" customFormat="1" ht="21" customHeight="1" x14ac:dyDescent="0.2">
      <c r="A175" s="133" t="s">
        <v>1526</v>
      </c>
      <c r="B175" s="134">
        <v>52</v>
      </c>
      <c r="C175" s="134">
        <v>9</v>
      </c>
      <c r="D175" s="134">
        <v>174</v>
      </c>
      <c r="E175" s="133" t="s">
        <v>1015</v>
      </c>
      <c r="F175" s="133" t="s">
        <v>986</v>
      </c>
      <c r="G175" s="135" t="s">
        <v>14</v>
      </c>
      <c r="H175" s="135" t="s">
        <v>1016</v>
      </c>
      <c r="I175" s="133" t="s">
        <v>1017</v>
      </c>
      <c r="J175" s="133" t="s">
        <v>1018</v>
      </c>
      <c r="K175" s="133" t="s">
        <v>1019</v>
      </c>
      <c r="L175" s="133" t="s">
        <v>1020</v>
      </c>
      <c r="M175" s="45"/>
      <c r="N175" s="45"/>
      <c r="O175" s="45"/>
      <c r="P175" s="45"/>
      <c r="Q175" s="136"/>
      <c r="R175" s="137" t="s">
        <v>1901</v>
      </c>
      <c r="S175" s="137" t="s">
        <v>1906</v>
      </c>
      <c r="T175" s="138">
        <v>1</v>
      </c>
      <c r="U175" s="159">
        <v>0</v>
      </c>
      <c r="V175" s="160">
        <v>0</v>
      </c>
      <c r="W175" s="138">
        <v>0</v>
      </c>
      <c r="X175" s="138">
        <v>0</v>
      </c>
      <c r="Y175" s="138">
        <v>0</v>
      </c>
      <c r="Z175" s="138">
        <v>0</v>
      </c>
      <c r="AA175" s="133"/>
      <c r="AB175" s="133"/>
    </row>
    <row r="176" spans="1:28" s="139" customFormat="1" ht="21" customHeight="1" x14ac:dyDescent="0.2">
      <c r="A176" s="133" t="s">
        <v>1526</v>
      </c>
      <c r="B176" s="134">
        <v>53</v>
      </c>
      <c r="C176" s="134">
        <v>10</v>
      </c>
      <c r="D176" s="134">
        <v>175</v>
      </c>
      <c r="E176" s="133" t="s">
        <v>1021</v>
      </c>
      <c r="F176" s="133" t="s">
        <v>1022</v>
      </c>
      <c r="G176" s="135" t="s">
        <v>14</v>
      </c>
      <c r="H176" s="135" t="s">
        <v>1023</v>
      </c>
      <c r="I176" s="133" t="s">
        <v>1017</v>
      </c>
      <c r="J176" s="133" t="s">
        <v>1024</v>
      </c>
      <c r="K176" s="133" t="s">
        <v>1025</v>
      </c>
      <c r="L176" s="133" t="s">
        <v>1026</v>
      </c>
      <c r="M176" s="45"/>
      <c r="N176" s="45"/>
      <c r="O176" s="45"/>
      <c r="P176" s="45"/>
      <c r="Q176" s="136"/>
      <c r="R176" s="137" t="s">
        <v>1901</v>
      </c>
      <c r="S176" s="137" t="s">
        <v>1906</v>
      </c>
      <c r="T176" s="138">
        <v>1</v>
      </c>
      <c r="U176" s="159">
        <v>0</v>
      </c>
      <c r="V176" s="160">
        <v>0</v>
      </c>
      <c r="W176" s="138">
        <v>0</v>
      </c>
      <c r="X176" s="138">
        <v>0</v>
      </c>
      <c r="Y176" s="138">
        <v>0</v>
      </c>
      <c r="Z176" s="138">
        <v>0</v>
      </c>
      <c r="AA176" s="133"/>
      <c r="AB176" s="133"/>
    </row>
    <row r="177" spans="1:28" s="139" customFormat="1" ht="21" customHeight="1" x14ac:dyDescent="0.2">
      <c r="A177" s="133" t="s">
        <v>1526</v>
      </c>
      <c r="B177" s="134">
        <v>54</v>
      </c>
      <c r="C177" s="134">
        <v>11</v>
      </c>
      <c r="D177" s="134">
        <v>176</v>
      </c>
      <c r="E177" s="133" t="s">
        <v>1027</v>
      </c>
      <c r="F177" s="133" t="s">
        <v>986</v>
      </c>
      <c r="G177" s="135" t="s">
        <v>14</v>
      </c>
      <c r="H177" s="135" t="s">
        <v>1028</v>
      </c>
      <c r="I177" s="133" t="s">
        <v>1017</v>
      </c>
      <c r="J177" s="133" t="s">
        <v>1029</v>
      </c>
      <c r="K177" s="133" t="s">
        <v>1030</v>
      </c>
      <c r="L177" s="133" t="s">
        <v>1031</v>
      </c>
      <c r="M177" s="45"/>
      <c r="N177" s="45"/>
      <c r="O177" s="45"/>
      <c r="P177" s="45"/>
      <c r="Q177" s="136"/>
      <c r="R177" s="137" t="s">
        <v>1901</v>
      </c>
      <c r="S177" s="137" t="s">
        <v>1906</v>
      </c>
      <c r="T177" s="138">
        <v>1</v>
      </c>
      <c r="U177" s="159">
        <v>0</v>
      </c>
      <c r="V177" s="160">
        <v>0</v>
      </c>
      <c r="W177" s="138">
        <v>0</v>
      </c>
      <c r="X177" s="138">
        <v>0</v>
      </c>
      <c r="Y177" s="138">
        <v>0</v>
      </c>
      <c r="Z177" s="138">
        <v>0</v>
      </c>
      <c r="AA177" s="133"/>
      <c r="AB177" s="133"/>
    </row>
    <row r="178" spans="1:28" s="139" customFormat="1" ht="21" customHeight="1" x14ac:dyDescent="0.2">
      <c r="A178" s="133" t="s">
        <v>1526</v>
      </c>
      <c r="B178" s="134">
        <v>55</v>
      </c>
      <c r="C178" s="134">
        <v>12</v>
      </c>
      <c r="D178" s="134">
        <v>177</v>
      </c>
      <c r="E178" s="133" t="s">
        <v>1032</v>
      </c>
      <c r="F178" s="133" t="s">
        <v>986</v>
      </c>
      <c r="G178" s="135" t="s">
        <v>14</v>
      </c>
      <c r="H178" s="135" t="s">
        <v>1033</v>
      </c>
      <c r="I178" s="133" t="s">
        <v>829</v>
      </c>
      <c r="J178" s="133" t="s">
        <v>1034</v>
      </c>
      <c r="K178" s="133"/>
      <c r="L178" s="133" t="s">
        <v>1035</v>
      </c>
      <c r="M178" s="45"/>
      <c r="N178" s="45"/>
      <c r="O178" s="45"/>
      <c r="P178" s="45"/>
      <c r="Q178" s="136"/>
      <c r="R178" s="137" t="s">
        <v>1901</v>
      </c>
      <c r="S178" s="137" t="s">
        <v>1906</v>
      </c>
      <c r="T178" s="138">
        <v>1</v>
      </c>
      <c r="U178" s="159">
        <v>0</v>
      </c>
      <c r="V178" s="160">
        <v>0</v>
      </c>
      <c r="W178" s="138">
        <v>0</v>
      </c>
      <c r="X178" s="138">
        <v>0</v>
      </c>
      <c r="Y178" s="138">
        <v>0</v>
      </c>
      <c r="Z178" s="138">
        <v>0</v>
      </c>
      <c r="AA178" s="133"/>
      <c r="AB178" s="133"/>
    </row>
    <row r="179" spans="1:28" s="139" customFormat="1" ht="21" customHeight="1" x14ac:dyDescent="0.2">
      <c r="A179" s="133" t="s">
        <v>1526</v>
      </c>
      <c r="B179" s="134">
        <v>56</v>
      </c>
      <c r="C179" s="134">
        <v>13</v>
      </c>
      <c r="D179" s="134">
        <v>178</v>
      </c>
      <c r="E179" s="133" t="s">
        <v>1036</v>
      </c>
      <c r="F179" s="133" t="s">
        <v>986</v>
      </c>
      <c r="G179" s="135" t="s">
        <v>14</v>
      </c>
      <c r="H179" s="135" t="s">
        <v>1037</v>
      </c>
      <c r="I179" s="133" t="s">
        <v>64</v>
      </c>
      <c r="J179" s="133" t="s">
        <v>1038</v>
      </c>
      <c r="K179" s="133" t="s">
        <v>1039</v>
      </c>
      <c r="L179" s="133" t="s">
        <v>1040</v>
      </c>
      <c r="M179" s="45"/>
      <c r="N179" s="45"/>
      <c r="O179" s="45"/>
      <c r="P179" s="45"/>
      <c r="Q179" s="136"/>
      <c r="R179" s="137" t="s">
        <v>1901</v>
      </c>
      <c r="S179" s="137" t="s">
        <v>1906</v>
      </c>
      <c r="T179" s="138">
        <v>1</v>
      </c>
      <c r="U179" s="159">
        <v>0</v>
      </c>
      <c r="V179" s="160">
        <v>0</v>
      </c>
      <c r="W179" s="138">
        <v>0</v>
      </c>
      <c r="X179" s="138">
        <v>0</v>
      </c>
      <c r="Y179" s="138">
        <v>0</v>
      </c>
      <c r="Z179" s="138">
        <v>0</v>
      </c>
      <c r="AA179" s="133"/>
      <c r="AB179" s="133"/>
    </row>
    <row r="180" spans="1:28" s="139" customFormat="1" ht="21" customHeight="1" x14ac:dyDescent="0.2">
      <c r="A180" s="133" t="s">
        <v>1526</v>
      </c>
      <c r="B180" s="134">
        <v>57</v>
      </c>
      <c r="C180" s="134">
        <v>14</v>
      </c>
      <c r="D180" s="134">
        <v>179</v>
      </c>
      <c r="E180" s="133" t="s">
        <v>1566</v>
      </c>
      <c r="F180" s="133" t="s">
        <v>1567</v>
      </c>
      <c r="G180" s="133" t="s">
        <v>14</v>
      </c>
      <c r="H180" s="133" t="s">
        <v>1570</v>
      </c>
      <c r="I180" s="133" t="s">
        <v>64</v>
      </c>
      <c r="J180" s="133" t="s">
        <v>1571</v>
      </c>
      <c r="K180" s="133" t="s">
        <v>1572</v>
      </c>
      <c r="L180" s="133" t="s">
        <v>1573</v>
      </c>
      <c r="M180" s="45"/>
      <c r="N180" s="45"/>
      <c r="O180" s="45"/>
      <c r="P180" s="45"/>
      <c r="Q180" s="136"/>
      <c r="R180" s="137" t="s">
        <v>1901</v>
      </c>
      <c r="S180" s="137" t="s">
        <v>1907</v>
      </c>
      <c r="T180" s="138">
        <v>1</v>
      </c>
      <c r="U180" s="159">
        <v>0</v>
      </c>
      <c r="V180" s="160">
        <v>0</v>
      </c>
      <c r="W180" s="138">
        <v>0</v>
      </c>
      <c r="X180" s="138">
        <v>0</v>
      </c>
      <c r="Y180" s="138">
        <v>0</v>
      </c>
      <c r="Z180" s="138">
        <v>0</v>
      </c>
      <c r="AA180" s="133"/>
      <c r="AB180" s="133"/>
    </row>
    <row r="181" spans="1:28" s="139" customFormat="1" ht="21" customHeight="1" x14ac:dyDescent="0.2">
      <c r="A181" s="133" t="s">
        <v>1526</v>
      </c>
      <c r="B181" s="134">
        <v>58</v>
      </c>
      <c r="C181" s="134">
        <v>15</v>
      </c>
      <c r="D181" s="134">
        <v>180</v>
      </c>
      <c r="E181" s="133" t="s">
        <v>1041</v>
      </c>
      <c r="F181" s="133" t="s">
        <v>1042</v>
      </c>
      <c r="G181" s="135" t="s">
        <v>14</v>
      </c>
      <c r="H181" s="135" t="s">
        <v>1043</v>
      </c>
      <c r="I181" s="133" t="s">
        <v>64</v>
      </c>
      <c r="J181" s="133" t="s">
        <v>1044</v>
      </c>
      <c r="K181" s="133" t="s">
        <v>1045</v>
      </c>
      <c r="L181" s="133" t="s">
        <v>1046</v>
      </c>
      <c r="M181" s="45"/>
      <c r="N181" s="45"/>
      <c r="O181" s="45"/>
      <c r="P181" s="45"/>
      <c r="Q181" s="136"/>
      <c r="R181" s="137" t="s">
        <v>1901</v>
      </c>
      <c r="S181" s="137" t="s">
        <v>1906</v>
      </c>
      <c r="T181" s="138">
        <v>1</v>
      </c>
      <c r="U181" s="159">
        <v>0</v>
      </c>
      <c r="V181" s="160">
        <v>0</v>
      </c>
      <c r="W181" s="138">
        <v>0</v>
      </c>
      <c r="X181" s="138">
        <v>0</v>
      </c>
      <c r="Y181" s="138">
        <v>0</v>
      </c>
      <c r="Z181" s="138">
        <v>0</v>
      </c>
      <c r="AA181" s="133"/>
      <c r="AB181" s="133"/>
    </row>
    <row r="182" spans="1:28" s="139" customFormat="1" ht="21" customHeight="1" x14ac:dyDescent="0.2">
      <c r="A182" s="133" t="s">
        <v>1526</v>
      </c>
      <c r="B182" s="134">
        <v>59</v>
      </c>
      <c r="C182" s="134">
        <v>16</v>
      </c>
      <c r="D182" s="134">
        <v>181</v>
      </c>
      <c r="E182" s="133" t="s">
        <v>1047</v>
      </c>
      <c r="F182" s="133" t="s">
        <v>1048</v>
      </c>
      <c r="G182" s="135" t="s">
        <v>14</v>
      </c>
      <c r="H182" s="135" t="s">
        <v>1049</v>
      </c>
      <c r="I182" s="133" t="s">
        <v>1050</v>
      </c>
      <c r="J182" s="133" t="s">
        <v>1051</v>
      </c>
      <c r="K182" s="133" t="s">
        <v>1052</v>
      </c>
      <c r="L182" s="133" t="s">
        <v>1053</v>
      </c>
      <c r="M182" s="145"/>
      <c r="N182" s="145"/>
      <c r="O182" s="145"/>
      <c r="P182" s="145"/>
      <c r="Q182" s="152"/>
      <c r="R182" s="137" t="s">
        <v>1901</v>
      </c>
      <c r="S182" s="137" t="s">
        <v>1906</v>
      </c>
      <c r="T182" s="138">
        <v>1</v>
      </c>
      <c r="U182" s="159">
        <v>0</v>
      </c>
      <c r="V182" s="160">
        <v>0</v>
      </c>
      <c r="W182" s="138">
        <v>0</v>
      </c>
      <c r="X182" s="153">
        <v>0</v>
      </c>
      <c r="Y182" s="138">
        <v>0</v>
      </c>
      <c r="Z182" s="138">
        <v>0</v>
      </c>
      <c r="AA182" s="154"/>
      <c r="AB182" s="154"/>
    </row>
    <row r="183" spans="1:28" s="139" customFormat="1" ht="21" customHeight="1" x14ac:dyDescent="0.2">
      <c r="A183" s="133" t="s">
        <v>1526</v>
      </c>
      <c r="B183" s="134">
        <v>60</v>
      </c>
      <c r="C183" s="134">
        <v>17</v>
      </c>
      <c r="D183" s="134">
        <v>182</v>
      </c>
      <c r="E183" s="133" t="s">
        <v>1054</v>
      </c>
      <c r="F183" s="133" t="s">
        <v>1055</v>
      </c>
      <c r="G183" s="135" t="s">
        <v>14</v>
      </c>
      <c r="H183" s="135" t="s">
        <v>1056</v>
      </c>
      <c r="I183" s="133" t="s">
        <v>554</v>
      </c>
      <c r="J183" s="133" t="s">
        <v>1057</v>
      </c>
      <c r="K183" s="133" t="s">
        <v>1058</v>
      </c>
      <c r="L183" s="133" t="s">
        <v>1059</v>
      </c>
      <c r="M183" s="45"/>
      <c r="N183" s="45"/>
      <c r="O183" s="45"/>
      <c r="P183" s="45"/>
      <c r="Q183" s="136"/>
      <c r="R183" s="137" t="s">
        <v>1901</v>
      </c>
      <c r="S183" s="137" t="s">
        <v>1906</v>
      </c>
      <c r="T183" s="138">
        <v>1</v>
      </c>
      <c r="U183" s="159">
        <v>0</v>
      </c>
      <c r="V183" s="160">
        <v>0</v>
      </c>
      <c r="W183" s="138">
        <v>0</v>
      </c>
      <c r="X183" s="138">
        <v>0</v>
      </c>
      <c r="Y183" s="138">
        <v>0</v>
      </c>
      <c r="Z183" s="138">
        <v>0</v>
      </c>
      <c r="AA183" s="133"/>
      <c r="AB183" s="133"/>
    </row>
    <row r="184" spans="1:28" s="139" customFormat="1" ht="21" customHeight="1" x14ac:dyDescent="0.2">
      <c r="A184" s="133" t="s">
        <v>1526</v>
      </c>
      <c r="B184" s="134">
        <v>61</v>
      </c>
      <c r="C184" s="134">
        <v>18</v>
      </c>
      <c r="D184" s="134">
        <v>183</v>
      </c>
      <c r="E184" s="133" t="s">
        <v>1060</v>
      </c>
      <c r="F184" s="133" t="s">
        <v>14</v>
      </c>
      <c r="G184" s="135" t="s">
        <v>14</v>
      </c>
      <c r="H184" s="135" t="s">
        <v>1959</v>
      </c>
      <c r="I184" s="133" t="s">
        <v>1960</v>
      </c>
      <c r="J184" s="133" t="s">
        <v>1061</v>
      </c>
      <c r="K184" s="133" t="s">
        <v>1062</v>
      </c>
      <c r="L184" s="133" t="s">
        <v>1063</v>
      </c>
      <c r="M184" s="45" t="s">
        <v>1064</v>
      </c>
      <c r="N184" s="45" t="s">
        <v>1551</v>
      </c>
      <c r="O184" s="45" t="s">
        <v>1065</v>
      </c>
      <c r="P184" s="45" t="s">
        <v>1401</v>
      </c>
      <c r="Q184" s="136" t="s">
        <v>1066</v>
      </c>
      <c r="R184" s="137" t="s">
        <v>1901</v>
      </c>
      <c r="S184" s="137" t="s">
        <v>1906</v>
      </c>
      <c r="T184" s="138">
        <v>1</v>
      </c>
      <c r="U184" s="159">
        <v>1</v>
      </c>
      <c r="V184" s="160">
        <v>0</v>
      </c>
      <c r="W184" s="138">
        <v>1</v>
      </c>
      <c r="X184" s="138">
        <v>0</v>
      </c>
      <c r="Y184" s="138">
        <v>0</v>
      </c>
      <c r="Z184" s="138">
        <v>0</v>
      </c>
      <c r="AA184" s="133" t="s">
        <v>1550</v>
      </c>
      <c r="AB184" s="133" t="s">
        <v>1753</v>
      </c>
    </row>
    <row r="185" spans="1:28" s="139" customFormat="1" ht="21" customHeight="1" x14ac:dyDescent="0.2">
      <c r="A185" s="133" t="s">
        <v>1067</v>
      </c>
      <c r="B185" s="140">
        <v>1</v>
      </c>
      <c r="C185" s="140">
        <v>15</v>
      </c>
      <c r="D185" s="134">
        <v>184</v>
      </c>
      <c r="E185" s="133" t="s">
        <v>779</v>
      </c>
      <c r="F185" s="133" t="s">
        <v>780</v>
      </c>
      <c r="G185" s="135" t="s">
        <v>293</v>
      </c>
      <c r="H185" s="135" t="s">
        <v>1068</v>
      </c>
      <c r="I185" s="133" t="s">
        <v>1069</v>
      </c>
      <c r="J185" s="133" t="s">
        <v>1070</v>
      </c>
      <c r="K185" s="133" t="s">
        <v>1071</v>
      </c>
      <c r="L185" s="133" t="s">
        <v>1072</v>
      </c>
      <c r="M185" s="45"/>
      <c r="N185" s="45"/>
      <c r="O185" s="45"/>
      <c r="P185" s="45"/>
      <c r="Q185" s="136"/>
      <c r="R185" s="137" t="s">
        <v>1901</v>
      </c>
      <c r="S185" s="137" t="s">
        <v>1906</v>
      </c>
      <c r="T185" s="138">
        <v>1</v>
      </c>
      <c r="U185" s="159">
        <v>0</v>
      </c>
      <c r="V185" s="160">
        <v>0</v>
      </c>
      <c r="W185" s="138">
        <v>0</v>
      </c>
      <c r="X185" s="138">
        <v>0</v>
      </c>
      <c r="Y185" s="138">
        <v>0</v>
      </c>
      <c r="Z185" s="138">
        <v>0</v>
      </c>
      <c r="AA185" s="133"/>
      <c r="AB185" s="133"/>
    </row>
    <row r="186" spans="1:28" s="139" customFormat="1" ht="21" customHeight="1" x14ac:dyDescent="0.2">
      <c r="A186" s="133" t="s">
        <v>1067</v>
      </c>
      <c r="B186" s="140">
        <v>2</v>
      </c>
      <c r="C186" s="140">
        <v>16</v>
      </c>
      <c r="D186" s="134">
        <v>185</v>
      </c>
      <c r="E186" s="133" t="s">
        <v>779</v>
      </c>
      <c r="F186" s="133" t="s">
        <v>780</v>
      </c>
      <c r="G186" s="135" t="s">
        <v>293</v>
      </c>
      <c r="H186" s="135" t="s">
        <v>1073</v>
      </c>
      <c r="I186" s="133" t="s">
        <v>1074</v>
      </c>
      <c r="J186" s="133" t="s">
        <v>1075</v>
      </c>
      <c r="K186" s="133" t="s">
        <v>1076</v>
      </c>
      <c r="L186" s="133" t="s">
        <v>787</v>
      </c>
      <c r="M186" s="45"/>
      <c r="N186" s="45"/>
      <c r="O186" s="45"/>
      <c r="P186" s="45"/>
      <c r="Q186" s="136"/>
      <c r="R186" s="137" t="s">
        <v>1901</v>
      </c>
      <c r="S186" s="137" t="s">
        <v>1906</v>
      </c>
      <c r="T186" s="138">
        <v>1</v>
      </c>
      <c r="U186" s="159">
        <v>0</v>
      </c>
      <c r="V186" s="160">
        <v>0</v>
      </c>
      <c r="W186" s="138">
        <v>0</v>
      </c>
      <c r="X186" s="138">
        <v>0</v>
      </c>
      <c r="Y186" s="138">
        <v>0</v>
      </c>
      <c r="Z186" s="138">
        <v>0</v>
      </c>
      <c r="AA186" s="133"/>
      <c r="AB186" s="133"/>
    </row>
    <row r="187" spans="1:28" s="139" customFormat="1" ht="21" customHeight="1" x14ac:dyDescent="0.2">
      <c r="A187" s="133" t="s">
        <v>1067</v>
      </c>
      <c r="B187" s="140">
        <v>3</v>
      </c>
      <c r="C187" s="140">
        <v>13</v>
      </c>
      <c r="D187" s="134">
        <v>186</v>
      </c>
      <c r="E187" s="133" t="s">
        <v>1077</v>
      </c>
      <c r="F187" s="133" t="s">
        <v>14</v>
      </c>
      <c r="G187" s="135" t="s">
        <v>178</v>
      </c>
      <c r="H187" s="135" t="s">
        <v>1078</v>
      </c>
      <c r="I187" s="133" t="s">
        <v>1079</v>
      </c>
      <c r="J187" s="133" t="s">
        <v>1080</v>
      </c>
      <c r="K187" s="133" t="s">
        <v>1081</v>
      </c>
      <c r="L187" s="133" t="s">
        <v>1082</v>
      </c>
      <c r="M187" s="45"/>
      <c r="N187" s="45"/>
      <c r="O187" s="45"/>
      <c r="P187" s="45"/>
      <c r="Q187" s="136"/>
      <c r="R187" s="137" t="s">
        <v>1901</v>
      </c>
      <c r="S187" s="137" t="s">
        <v>1909</v>
      </c>
      <c r="T187" s="138">
        <v>1</v>
      </c>
      <c r="U187" s="159">
        <v>0</v>
      </c>
      <c r="V187" s="160">
        <v>0</v>
      </c>
      <c r="W187" s="138">
        <v>0</v>
      </c>
      <c r="X187" s="138">
        <v>0</v>
      </c>
      <c r="Y187" s="138">
        <v>0</v>
      </c>
      <c r="Z187" s="138">
        <v>0</v>
      </c>
      <c r="AA187" s="133"/>
      <c r="AB187" s="133"/>
    </row>
    <row r="188" spans="1:28" s="139" customFormat="1" ht="21" customHeight="1" x14ac:dyDescent="0.2">
      <c r="A188" s="133" t="s">
        <v>1067</v>
      </c>
      <c r="B188" s="140">
        <v>4</v>
      </c>
      <c r="C188" s="140">
        <v>2</v>
      </c>
      <c r="D188" s="134">
        <v>187</v>
      </c>
      <c r="E188" s="133" t="s">
        <v>1083</v>
      </c>
      <c r="F188" s="133" t="s">
        <v>14</v>
      </c>
      <c r="G188" s="135" t="s">
        <v>364</v>
      </c>
      <c r="H188" s="135" t="s">
        <v>1084</v>
      </c>
      <c r="I188" s="133" t="s">
        <v>1085</v>
      </c>
      <c r="J188" s="133" t="s">
        <v>1086</v>
      </c>
      <c r="K188" s="133" t="s">
        <v>1087</v>
      </c>
      <c r="L188" s="133" t="s">
        <v>1088</v>
      </c>
      <c r="M188" s="45" t="s">
        <v>1403</v>
      </c>
      <c r="N188" s="45" t="s">
        <v>1757</v>
      </c>
      <c r="O188" s="45"/>
      <c r="P188" s="45" t="s">
        <v>1087</v>
      </c>
      <c r="Q188" s="136" t="s">
        <v>1088</v>
      </c>
      <c r="R188" s="137" t="s">
        <v>1901</v>
      </c>
      <c r="S188" s="137" t="s">
        <v>1909</v>
      </c>
      <c r="T188" s="138">
        <v>1</v>
      </c>
      <c r="U188" s="159">
        <v>1</v>
      </c>
      <c r="V188" s="160">
        <v>0</v>
      </c>
      <c r="W188" s="138">
        <v>1</v>
      </c>
      <c r="X188" s="138">
        <v>1</v>
      </c>
      <c r="Y188" s="138">
        <v>0</v>
      </c>
      <c r="Z188" s="138">
        <v>1</v>
      </c>
      <c r="AA188" s="133" t="s">
        <v>1463</v>
      </c>
      <c r="AB188" s="133"/>
    </row>
    <row r="189" spans="1:28" s="139" customFormat="1" ht="21" customHeight="1" x14ac:dyDescent="0.2">
      <c r="A189" s="133" t="s">
        <v>1067</v>
      </c>
      <c r="B189" s="140">
        <v>5</v>
      </c>
      <c r="C189" s="140">
        <v>3</v>
      </c>
      <c r="D189" s="134">
        <v>188</v>
      </c>
      <c r="E189" s="133" t="s">
        <v>1089</v>
      </c>
      <c r="F189" s="133" t="s">
        <v>14</v>
      </c>
      <c r="G189" s="135" t="s">
        <v>135</v>
      </c>
      <c r="H189" s="135" t="s">
        <v>1090</v>
      </c>
      <c r="I189" s="133" t="s">
        <v>1085</v>
      </c>
      <c r="J189" s="133" t="s">
        <v>1091</v>
      </c>
      <c r="K189" s="133" t="s">
        <v>1092</v>
      </c>
      <c r="L189" s="133" t="s">
        <v>1093</v>
      </c>
      <c r="M189" s="45"/>
      <c r="N189" s="45"/>
      <c r="O189" s="45"/>
      <c r="P189" s="45"/>
      <c r="Q189" s="136"/>
      <c r="R189" s="137" t="s">
        <v>1901</v>
      </c>
      <c r="S189" s="137" t="s">
        <v>1909</v>
      </c>
      <c r="T189" s="138">
        <v>1</v>
      </c>
      <c r="U189" s="159">
        <v>0</v>
      </c>
      <c r="V189" s="160">
        <v>0</v>
      </c>
      <c r="W189" s="138">
        <v>0</v>
      </c>
      <c r="X189" s="138">
        <v>0</v>
      </c>
      <c r="Y189" s="138">
        <v>0</v>
      </c>
      <c r="Z189" s="138">
        <v>0</v>
      </c>
      <c r="AA189" s="133"/>
      <c r="AB189" s="133"/>
    </row>
    <row r="190" spans="1:28" s="139" customFormat="1" ht="21" customHeight="1" x14ac:dyDescent="0.2">
      <c r="A190" s="133" t="s">
        <v>1067</v>
      </c>
      <c r="B190" s="140">
        <v>6</v>
      </c>
      <c r="C190" s="140">
        <v>5</v>
      </c>
      <c r="D190" s="134">
        <v>189</v>
      </c>
      <c r="E190" s="133" t="s">
        <v>1089</v>
      </c>
      <c r="F190" s="133" t="s">
        <v>14</v>
      </c>
      <c r="G190" s="135" t="s">
        <v>135</v>
      </c>
      <c r="H190" s="135" t="s">
        <v>1094</v>
      </c>
      <c r="I190" s="133" t="s">
        <v>1085</v>
      </c>
      <c r="J190" s="133" t="s">
        <v>1095</v>
      </c>
      <c r="K190" s="133" t="s">
        <v>1096</v>
      </c>
      <c r="L190" s="133" t="s">
        <v>1097</v>
      </c>
      <c r="M190" s="45"/>
      <c r="N190" s="45"/>
      <c r="O190" s="45"/>
      <c r="P190" s="45"/>
      <c r="Q190" s="136"/>
      <c r="R190" s="137" t="s">
        <v>1901</v>
      </c>
      <c r="S190" s="137" t="s">
        <v>1909</v>
      </c>
      <c r="T190" s="138">
        <v>1</v>
      </c>
      <c r="U190" s="159">
        <v>0</v>
      </c>
      <c r="V190" s="160">
        <v>0</v>
      </c>
      <c r="W190" s="138">
        <v>0</v>
      </c>
      <c r="X190" s="138">
        <v>0</v>
      </c>
      <c r="Y190" s="138">
        <v>0</v>
      </c>
      <c r="Z190" s="138">
        <v>0</v>
      </c>
      <c r="AA190" s="133"/>
      <c r="AB190" s="133"/>
    </row>
    <row r="191" spans="1:28" s="139" customFormat="1" ht="21" customHeight="1" x14ac:dyDescent="0.2">
      <c r="A191" s="133" t="s">
        <v>1067</v>
      </c>
      <c r="B191" s="140">
        <v>7</v>
      </c>
      <c r="C191" s="140">
        <v>4</v>
      </c>
      <c r="D191" s="134">
        <v>190</v>
      </c>
      <c r="E191" s="133" t="s">
        <v>1098</v>
      </c>
      <c r="F191" s="133" t="s">
        <v>14</v>
      </c>
      <c r="G191" s="135" t="s">
        <v>364</v>
      </c>
      <c r="H191" s="135" t="s">
        <v>1099</v>
      </c>
      <c r="I191" s="133" t="s">
        <v>1085</v>
      </c>
      <c r="J191" s="133" t="s">
        <v>1100</v>
      </c>
      <c r="K191" s="133" t="s">
        <v>1101</v>
      </c>
      <c r="L191" s="133" t="s">
        <v>1102</v>
      </c>
      <c r="M191" s="45"/>
      <c r="N191" s="45"/>
      <c r="O191" s="45"/>
      <c r="P191" s="45"/>
      <c r="Q191" s="136"/>
      <c r="R191" s="137" t="s">
        <v>1901</v>
      </c>
      <c r="S191" s="137" t="s">
        <v>1909</v>
      </c>
      <c r="T191" s="138">
        <v>1</v>
      </c>
      <c r="U191" s="159">
        <v>0</v>
      </c>
      <c r="V191" s="160">
        <v>0</v>
      </c>
      <c r="W191" s="138">
        <v>0</v>
      </c>
      <c r="X191" s="138">
        <v>0</v>
      </c>
      <c r="Y191" s="138">
        <v>0</v>
      </c>
      <c r="Z191" s="138">
        <v>0</v>
      </c>
      <c r="AA191" s="133"/>
      <c r="AB191" s="133"/>
    </row>
    <row r="192" spans="1:28" s="139" customFormat="1" ht="21" customHeight="1" x14ac:dyDescent="0.2">
      <c r="A192" s="133" t="s">
        <v>1067</v>
      </c>
      <c r="B192" s="140">
        <v>8</v>
      </c>
      <c r="C192" s="140">
        <v>12</v>
      </c>
      <c r="D192" s="134">
        <v>191</v>
      </c>
      <c r="E192" s="133" t="s">
        <v>1098</v>
      </c>
      <c r="F192" s="133" t="s">
        <v>14</v>
      </c>
      <c r="G192" s="135" t="s">
        <v>364</v>
      </c>
      <c r="H192" s="135" t="s">
        <v>1103</v>
      </c>
      <c r="I192" s="133" t="s">
        <v>1104</v>
      </c>
      <c r="J192" s="133" t="s">
        <v>1105</v>
      </c>
      <c r="K192" s="133" t="s">
        <v>1106</v>
      </c>
      <c r="L192" s="133" t="s">
        <v>1107</v>
      </c>
      <c r="M192" s="45"/>
      <c r="N192" s="45"/>
      <c r="O192" s="45"/>
      <c r="P192" s="45"/>
      <c r="Q192" s="136"/>
      <c r="R192" s="137" t="s">
        <v>1901</v>
      </c>
      <c r="S192" s="137" t="s">
        <v>1909</v>
      </c>
      <c r="T192" s="138">
        <v>1</v>
      </c>
      <c r="U192" s="159">
        <v>0</v>
      </c>
      <c r="V192" s="160">
        <v>0</v>
      </c>
      <c r="W192" s="138">
        <v>0</v>
      </c>
      <c r="X192" s="138">
        <v>0</v>
      </c>
      <c r="Y192" s="138">
        <v>0</v>
      </c>
      <c r="Z192" s="138">
        <v>0</v>
      </c>
      <c r="AA192" s="133"/>
      <c r="AB192" s="133"/>
    </row>
    <row r="193" spans="1:28" s="139" customFormat="1" ht="21" customHeight="1" x14ac:dyDescent="0.2">
      <c r="A193" s="133" t="s">
        <v>1067</v>
      </c>
      <c r="B193" s="140">
        <v>9</v>
      </c>
      <c r="C193" s="140">
        <v>11</v>
      </c>
      <c r="D193" s="134">
        <v>192</v>
      </c>
      <c r="E193" s="133" t="s">
        <v>1108</v>
      </c>
      <c r="F193" s="133" t="s">
        <v>14</v>
      </c>
      <c r="G193" s="135" t="s">
        <v>201</v>
      </c>
      <c r="H193" s="135" t="s">
        <v>1109</v>
      </c>
      <c r="I193" s="133" t="s">
        <v>1085</v>
      </c>
      <c r="J193" s="133" t="s">
        <v>1110</v>
      </c>
      <c r="K193" s="133" t="s">
        <v>1111</v>
      </c>
      <c r="L193" s="133" t="s">
        <v>1112</v>
      </c>
      <c r="M193" s="45"/>
      <c r="N193" s="45"/>
      <c r="O193" s="45"/>
      <c r="P193" s="45"/>
      <c r="Q193" s="136"/>
      <c r="R193" s="137" t="s">
        <v>1901</v>
      </c>
      <c r="S193" s="137" t="s">
        <v>1909</v>
      </c>
      <c r="T193" s="138">
        <v>1</v>
      </c>
      <c r="U193" s="159">
        <v>0</v>
      </c>
      <c r="V193" s="160">
        <v>0</v>
      </c>
      <c r="W193" s="138">
        <v>0</v>
      </c>
      <c r="X193" s="138">
        <v>0</v>
      </c>
      <c r="Y193" s="138">
        <v>0</v>
      </c>
      <c r="Z193" s="138">
        <v>0</v>
      </c>
      <c r="AA193" s="133"/>
      <c r="AB193" s="133"/>
    </row>
    <row r="194" spans="1:28" s="139" customFormat="1" ht="21" customHeight="1" x14ac:dyDescent="0.2">
      <c r="A194" s="133" t="s">
        <v>1067</v>
      </c>
      <c r="B194" s="140">
        <v>10</v>
      </c>
      <c r="C194" s="140">
        <v>6</v>
      </c>
      <c r="D194" s="134">
        <v>193</v>
      </c>
      <c r="E194" s="133" t="s">
        <v>1113</v>
      </c>
      <c r="F194" s="133" t="s">
        <v>14</v>
      </c>
      <c r="G194" s="135" t="s">
        <v>220</v>
      </c>
      <c r="H194" s="135" t="s">
        <v>1114</v>
      </c>
      <c r="I194" s="133" t="s">
        <v>1104</v>
      </c>
      <c r="J194" s="133" t="s">
        <v>1115</v>
      </c>
      <c r="K194" s="133" t="s">
        <v>1116</v>
      </c>
      <c r="L194" s="133" t="s">
        <v>1117</v>
      </c>
      <c r="M194" s="45" t="s">
        <v>1118</v>
      </c>
      <c r="N194" s="45" t="s">
        <v>1429</v>
      </c>
      <c r="O194" s="45" t="s">
        <v>1104</v>
      </c>
      <c r="P194" s="45" t="s">
        <v>1116</v>
      </c>
      <c r="Q194" s="136" t="s">
        <v>1117</v>
      </c>
      <c r="R194" s="137" t="s">
        <v>1901</v>
      </c>
      <c r="S194" s="137" t="s">
        <v>1909</v>
      </c>
      <c r="T194" s="138">
        <v>1</v>
      </c>
      <c r="U194" s="159">
        <v>1</v>
      </c>
      <c r="V194" s="160">
        <v>0</v>
      </c>
      <c r="W194" s="138">
        <v>1</v>
      </c>
      <c r="X194" s="138">
        <v>0</v>
      </c>
      <c r="Y194" s="138">
        <v>0</v>
      </c>
      <c r="Z194" s="138">
        <v>0</v>
      </c>
      <c r="AA194" s="133"/>
      <c r="AB194" s="133"/>
    </row>
    <row r="195" spans="1:28" s="139" customFormat="1" ht="21" customHeight="1" x14ac:dyDescent="0.2">
      <c r="A195" s="133" t="s">
        <v>1067</v>
      </c>
      <c r="B195" s="140">
        <v>11</v>
      </c>
      <c r="C195" s="140">
        <v>14</v>
      </c>
      <c r="D195" s="134">
        <v>194</v>
      </c>
      <c r="E195" s="133" t="s">
        <v>1119</v>
      </c>
      <c r="F195" s="133" t="s">
        <v>14</v>
      </c>
      <c r="G195" s="135" t="s">
        <v>150</v>
      </c>
      <c r="H195" s="135" t="s">
        <v>1120</v>
      </c>
      <c r="I195" s="133" t="s">
        <v>1104</v>
      </c>
      <c r="J195" s="133" t="s">
        <v>1121</v>
      </c>
      <c r="K195" s="133" t="s">
        <v>1122</v>
      </c>
      <c r="L195" s="133" t="s">
        <v>1123</v>
      </c>
      <c r="M195" s="45"/>
      <c r="N195" s="45"/>
      <c r="O195" s="45"/>
      <c r="P195" s="45"/>
      <c r="Q195" s="136"/>
      <c r="R195" s="137" t="s">
        <v>1901</v>
      </c>
      <c r="S195" s="137" t="s">
        <v>1909</v>
      </c>
      <c r="T195" s="138">
        <v>1</v>
      </c>
      <c r="U195" s="159">
        <v>0</v>
      </c>
      <c r="V195" s="160">
        <v>0</v>
      </c>
      <c r="W195" s="138">
        <v>0</v>
      </c>
      <c r="X195" s="138">
        <v>0</v>
      </c>
      <c r="Y195" s="138">
        <v>0</v>
      </c>
      <c r="Z195" s="138">
        <v>0</v>
      </c>
      <c r="AA195" s="133"/>
      <c r="AB195" s="133"/>
    </row>
    <row r="196" spans="1:28" s="139" customFormat="1" ht="21" customHeight="1" x14ac:dyDescent="0.2">
      <c r="A196" s="133" t="s">
        <v>1067</v>
      </c>
      <c r="B196" s="140">
        <v>12</v>
      </c>
      <c r="C196" s="140">
        <v>7</v>
      </c>
      <c r="D196" s="134">
        <v>195</v>
      </c>
      <c r="E196" s="133" t="s">
        <v>1124</v>
      </c>
      <c r="F196" s="133" t="s">
        <v>14</v>
      </c>
      <c r="G196" s="135" t="s">
        <v>220</v>
      </c>
      <c r="H196" s="135" t="s">
        <v>1125</v>
      </c>
      <c r="I196" s="133" t="s">
        <v>1085</v>
      </c>
      <c r="J196" s="133" t="s">
        <v>1126</v>
      </c>
      <c r="K196" s="133" t="s">
        <v>1127</v>
      </c>
      <c r="L196" s="133" t="s">
        <v>1128</v>
      </c>
      <c r="M196" s="45"/>
      <c r="N196" s="45"/>
      <c r="O196" s="45"/>
      <c r="P196" s="45"/>
      <c r="Q196" s="136"/>
      <c r="R196" s="137" t="s">
        <v>1901</v>
      </c>
      <c r="S196" s="137" t="s">
        <v>1909</v>
      </c>
      <c r="T196" s="138">
        <v>1</v>
      </c>
      <c r="U196" s="159">
        <v>0</v>
      </c>
      <c r="V196" s="160">
        <v>0</v>
      </c>
      <c r="W196" s="138">
        <v>0</v>
      </c>
      <c r="X196" s="138">
        <v>0</v>
      </c>
      <c r="Y196" s="138">
        <v>0</v>
      </c>
      <c r="Z196" s="138">
        <v>0</v>
      </c>
      <c r="AA196" s="133"/>
      <c r="AB196" s="133"/>
    </row>
    <row r="197" spans="1:28" s="139" customFormat="1" ht="21" customHeight="1" x14ac:dyDescent="0.2">
      <c r="A197" s="133" t="s">
        <v>1067</v>
      </c>
      <c r="B197" s="140">
        <v>13</v>
      </c>
      <c r="C197" s="140">
        <v>10</v>
      </c>
      <c r="D197" s="134">
        <v>196</v>
      </c>
      <c r="E197" s="133" t="s">
        <v>1124</v>
      </c>
      <c r="F197" s="133" t="s">
        <v>14</v>
      </c>
      <c r="G197" s="135" t="s">
        <v>220</v>
      </c>
      <c r="H197" s="135" t="s">
        <v>1129</v>
      </c>
      <c r="I197" s="133" t="s">
        <v>1085</v>
      </c>
      <c r="J197" s="133" t="s">
        <v>1130</v>
      </c>
      <c r="K197" s="133" t="s">
        <v>1131</v>
      </c>
      <c r="L197" s="133" t="s">
        <v>1132</v>
      </c>
      <c r="M197" s="45"/>
      <c r="N197" s="45"/>
      <c r="O197" s="45"/>
      <c r="P197" s="45"/>
      <c r="Q197" s="136"/>
      <c r="R197" s="137" t="s">
        <v>1901</v>
      </c>
      <c r="S197" s="137" t="s">
        <v>1909</v>
      </c>
      <c r="T197" s="138">
        <v>1</v>
      </c>
      <c r="U197" s="159">
        <v>0</v>
      </c>
      <c r="V197" s="160">
        <v>0</v>
      </c>
      <c r="W197" s="138">
        <v>0</v>
      </c>
      <c r="X197" s="138">
        <v>0</v>
      </c>
      <c r="Y197" s="138">
        <v>0</v>
      </c>
      <c r="Z197" s="138">
        <v>0</v>
      </c>
      <c r="AA197" s="133"/>
      <c r="AB197" s="133"/>
    </row>
    <row r="198" spans="1:28" s="139" customFormat="1" ht="21" customHeight="1" x14ac:dyDescent="0.2">
      <c r="A198" s="133" t="s">
        <v>1067</v>
      </c>
      <c r="B198" s="140">
        <v>14</v>
      </c>
      <c r="C198" s="140">
        <v>1</v>
      </c>
      <c r="D198" s="134">
        <v>197</v>
      </c>
      <c r="E198" s="133" t="s">
        <v>1133</v>
      </c>
      <c r="F198" s="133" t="s">
        <v>14</v>
      </c>
      <c r="G198" s="135" t="s">
        <v>364</v>
      </c>
      <c r="H198" s="135" t="s">
        <v>1134</v>
      </c>
      <c r="I198" s="133" t="s">
        <v>715</v>
      </c>
      <c r="J198" s="133" t="s">
        <v>1135</v>
      </c>
      <c r="K198" s="133" t="s">
        <v>1447</v>
      </c>
      <c r="L198" s="133" t="s">
        <v>1136</v>
      </c>
      <c r="M198" s="133" t="s">
        <v>1134</v>
      </c>
      <c r="N198" s="133" t="s">
        <v>1135</v>
      </c>
      <c r="O198" s="45" t="s">
        <v>715</v>
      </c>
      <c r="P198" s="133" t="s">
        <v>1447</v>
      </c>
      <c r="Q198" s="135" t="s">
        <v>1136</v>
      </c>
      <c r="R198" s="137" t="s">
        <v>1901</v>
      </c>
      <c r="S198" s="137" t="s">
        <v>1909</v>
      </c>
      <c r="T198" s="138">
        <v>1</v>
      </c>
      <c r="U198" s="159">
        <v>1</v>
      </c>
      <c r="V198" s="160">
        <v>0</v>
      </c>
      <c r="W198" s="138">
        <v>1</v>
      </c>
      <c r="X198" s="138">
        <v>1</v>
      </c>
      <c r="Y198" s="138">
        <v>0</v>
      </c>
      <c r="Z198" s="138">
        <v>1</v>
      </c>
      <c r="AA198" s="155" t="s">
        <v>1489</v>
      </c>
      <c r="AB198" s="155"/>
    </row>
    <row r="199" spans="1:28" s="139" customFormat="1" ht="21" customHeight="1" x14ac:dyDescent="0.2">
      <c r="A199" s="133" t="s">
        <v>1067</v>
      </c>
      <c r="B199" s="140">
        <v>15</v>
      </c>
      <c r="C199" s="140">
        <v>8</v>
      </c>
      <c r="D199" s="134">
        <v>198</v>
      </c>
      <c r="E199" s="133" t="s">
        <v>1137</v>
      </c>
      <c r="F199" s="133" t="s">
        <v>14</v>
      </c>
      <c r="G199" s="135" t="s">
        <v>194</v>
      </c>
      <c r="H199" s="135" t="s">
        <v>1138</v>
      </c>
      <c r="I199" s="133" t="s">
        <v>1085</v>
      </c>
      <c r="J199" s="133" t="s">
        <v>1139</v>
      </c>
      <c r="K199" s="133" t="s">
        <v>1140</v>
      </c>
      <c r="L199" s="133" t="s">
        <v>1141</v>
      </c>
      <c r="M199" s="45"/>
      <c r="N199" s="45"/>
      <c r="O199" s="45"/>
      <c r="P199" s="45"/>
      <c r="Q199" s="136"/>
      <c r="R199" s="137" t="s">
        <v>1901</v>
      </c>
      <c r="S199" s="137" t="s">
        <v>1909</v>
      </c>
      <c r="T199" s="138">
        <v>1</v>
      </c>
      <c r="U199" s="159">
        <v>0</v>
      </c>
      <c r="V199" s="160">
        <v>0</v>
      </c>
      <c r="W199" s="138">
        <v>0</v>
      </c>
      <c r="X199" s="138">
        <v>0</v>
      </c>
      <c r="Y199" s="138">
        <v>0</v>
      </c>
      <c r="Z199" s="138">
        <v>0</v>
      </c>
      <c r="AA199" s="133"/>
      <c r="AB199" s="133"/>
    </row>
    <row r="200" spans="1:28" s="139" customFormat="1" ht="21" customHeight="1" x14ac:dyDescent="0.2">
      <c r="A200" s="133" t="s">
        <v>1067</v>
      </c>
      <c r="B200" s="140">
        <v>16</v>
      </c>
      <c r="C200" s="140">
        <v>9</v>
      </c>
      <c r="D200" s="134">
        <v>199</v>
      </c>
      <c r="E200" s="133" t="s">
        <v>1137</v>
      </c>
      <c r="F200" s="133" t="s">
        <v>14</v>
      </c>
      <c r="G200" s="135" t="s">
        <v>194</v>
      </c>
      <c r="H200" s="135" t="s">
        <v>1142</v>
      </c>
      <c r="I200" s="133" t="s">
        <v>1085</v>
      </c>
      <c r="J200" s="133" t="s">
        <v>1143</v>
      </c>
      <c r="K200" s="133" t="s">
        <v>1144</v>
      </c>
      <c r="L200" s="133" t="s">
        <v>1145</v>
      </c>
      <c r="M200" s="45"/>
      <c r="N200" s="45"/>
      <c r="O200" s="45"/>
      <c r="P200" s="45"/>
      <c r="Q200" s="136"/>
      <c r="R200" s="137" t="s">
        <v>1901</v>
      </c>
      <c r="S200" s="137" t="s">
        <v>1909</v>
      </c>
      <c r="T200" s="138">
        <v>1</v>
      </c>
      <c r="U200" s="159">
        <v>0</v>
      </c>
      <c r="V200" s="160">
        <v>0</v>
      </c>
      <c r="W200" s="138">
        <v>0</v>
      </c>
      <c r="X200" s="138">
        <v>0</v>
      </c>
      <c r="Y200" s="138">
        <v>0</v>
      </c>
      <c r="Z200" s="138">
        <v>0</v>
      </c>
      <c r="AA200" s="133"/>
      <c r="AB200" s="133"/>
    </row>
    <row r="201" spans="1:28" s="139" customFormat="1" ht="21" customHeight="1" x14ac:dyDescent="0.2">
      <c r="A201" s="133" t="s">
        <v>1146</v>
      </c>
      <c r="B201" s="140">
        <v>1</v>
      </c>
      <c r="C201" s="140">
        <v>23</v>
      </c>
      <c r="D201" s="134">
        <v>200</v>
      </c>
      <c r="E201" s="133" t="s">
        <v>1147</v>
      </c>
      <c r="F201" s="133" t="s">
        <v>14</v>
      </c>
      <c r="G201" s="135" t="s">
        <v>135</v>
      </c>
      <c r="H201" s="154" t="s">
        <v>1961</v>
      </c>
      <c r="I201" s="133" t="s">
        <v>1017</v>
      </c>
      <c r="J201" s="133" t="s">
        <v>1148</v>
      </c>
      <c r="K201" s="133" t="s">
        <v>1522</v>
      </c>
      <c r="L201" s="133" t="s">
        <v>1962</v>
      </c>
      <c r="M201" s="45" t="s">
        <v>1518</v>
      </c>
      <c r="N201" s="45" t="s">
        <v>1523</v>
      </c>
      <c r="O201" s="45" t="s">
        <v>1519</v>
      </c>
      <c r="P201" s="133" t="s">
        <v>1524</v>
      </c>
      <c r="Q201" s="135" t="s">
        <v>1520</v>
      </c>
      <c r="R201" s="137" t="s">
        <v>1901</v>
      </c>
      <c r="S201" s="137" t="s">
        <v>1909</v>
      </c>
      <c r="T201" s="138">
        <v>1</v>
      </c>
      <c r="U201" s="159">
        <v>1</v>
      </c>
      <c r="V201" s="160">
        <v>0</v>
      </c>
      <c r="W201" s="138">
        <v>1</v>
      </c>
      <c r="X201" s="138">
        <v>0</v>
      </c>
      <c r="Y201" s="138">
        <v>0</v>
      </c>
      <c r="Z201" s="138">
        <v>0</v>
      </c>
      <c r="AA201" s="133" t="s">
        <v>1521</v>
      </c>
      <c r="AB201" s="133"/>
    </row>
    <row r="202" spans="1:28" s="139" customFormat="1" ht="21" customHeight="1" x14ac:dyDescent="0.2">
      <c r="A202" s="133" t="s">
        <v>1146</v>
      </c>
      <c r="B202" s="140">
        <v>2</v>
      </c>
      <c r="C202" s="140">
        <v>24</v>
      </c>
      <c r="D202" s="134">
        <v>201</v>
      </c>
      <c r="E202" s="133" t="s">
        <v>1149</v>
      </c>
      <c r="F202" s="133" t="s">
        <v>14</v>
      </c>
      <c r="G202" s="135" t="s">
        <v>150</v>
      </c>
      <c r="H202" s="135" t="s">
        <v>1150</v>
      </c>
      <c r="I202" s="133" t="s">
        <v>1017</v>
      </c>
      <c r="J202" s="133" t="s">
        <v>1151</v>
      </c>
      <c r="K202" s="133" t="s">
        <v>1152</v>
      </c>
      <c r="L202" s="133" t="s">
        <v>1153</v>
      </c>
      <c r="M202" s="45"/>
      <c r="N202" s="45"/>
      <c r="O202" s="45"/>
      <c r="P202" s="45"/>
      <c r="Q202" s="136"/>
      <c r="R202" s="137" t="s">
        <v>1901</v>
      </c>
      <c r="S202" s="137" t="s">
        <v>1909</v>
      </c>
      <c r="T202" s="138">
        <v>1</v>
      </c>
      <c r="U202" s="159">
        <v>0</v>
      </c>
      <c r="V202" s="160">
        <v>0</v>
      </c>
      <c r="W202" s="138">
        <v>0</v>
      </c>
      <c r="X202" s="138">
        <v>0</v>
      </c>
      <c r="Y202" s="138">
        <v>0</v>
      </c>
      <c r="Z202" s="138">
        <v>0</v>
      </c>
      <c r="AA202" s="133"/>
      <c r="AB202" s="133"/>
    </row>
    <row r="203" spans="1:28" s="139" customFormat="1" ht="21" customHeight="1" x14ac:dyDescent="0.2">
      <c r="A203" s="133" t="s">
        <v>1146</v>
      </c>
      <c r="B203" s="140">
        <v>3</v>
      </c>
      <c r="C203" s="140">
        <v>29</v>
      </c>
      <c r="D203" s="134">
        <v>202</v>
      </c>
      <c r="E203" s="133" t="s">
        <v>1154</v>
      </c>
      <c r="F203" s="133" t="s">
        <v>14</v>
      </c>
      <c r="G203" s="135" t="s">
        <v>178</v>
      </c>
      <c r="H203" s="135" t="s">
        <v>1155</v>
      </c>
      <c r="I203" s="133" t="s">
        <v>829</v>
      </c>
      <c r="J203" s="133" t="s">
        <v>1156</v>
      </c>
      <c r="K203" s="133" t="s">
        <v>1157</v>
      </c>
      <c r="L203" s="133" t="s">
        <v>1158</v>
      </c>
      <c r="M203" s="45"/>
      <c r="N203" s="45"/>
      <c r="O203" s="45"/>
      <c r="P203" s="45"/>
      <c r="Q203" s="136"/>
      <c r="R203" s="137" t="s">
        <v>1901</v>
      </c>
      <c r="S203" s="137" t="s">
        <v>1906</v>
      </c>
      <c r="T203" s="138">
        <v>1</v>
      </c>
      <c r="U203" s="159">
        <v>0</v>
      </c>
      <c r="V203" s="160">
        <v>0</v>
      </c>
      <c r="W203" s="138">
        <v>0</v>
      </c>
      <c r="X203" s="138">
        <v>0</v>
      </c>
      <c r="Y203" s="138">
        <v>0</v>
      </c>
      <c r="Z203" s="138">
        <v>0</v>
      </c>
      <c r="AA203" s="133"/>
      <c r="AB203" s="133"/>
    </row>
    <row r="204" spans="1:28" s="139" customFormat="1" ht="21" customHeight="1" x14ac:dyDescent="0.2">
      <c r="A204" s="133" t="s">
        <v>1146</v>
      </c>
      <c r="B204" s="140">
        <v>4</v>
      </c>
      <c r="C204" s="140">
        <v>14</v>
      </c>
      <c r="D204" s="134">
        <v>203</v>
      </c>
      <c r="E204" s="133" t="s">
        <v>1159</v>
      </c>
      <c r="F204" s="133" t="s">
        <v>14</v>
      </c>
      <c r="G204" s="135" t="s">
        <v>220</v>
      </c>
      <c r="H204" s="135" t="s">
        <v>1160</v>
      </c>
      <c r="I204" s="133" t="s">
        <v>1017</v>
      </c>
      <c r="J204" s="133" t="s">
        <v>1161</v>
      </c>
      <c r="K204" s="133" t="s">
        <v>1162</v>
      </c>
      <c r="L204" s="133" t="s">
        <v>1163</v>
      </c>
      <c r="M204" s="45" t="s">
        <v>1164</v>
      </c>
      <c r="N204" s="45"/>
      <c r="O204" s="45"/>
      <c r="P204" s="45" t="s">
        <v>1166</v>
      </c>
      <c r="Q204" s="136" t="s">
        <v>1165</v>
      </c>
      <c r="R204" s="137" t="s">
        <v>1901</v>
      </c>
      <c r="S204" s="137" t="s">
        <v>1909</v>
      </c>
      <c r="T204" s="138">
        <v>1</v>
      </c>
      <c r="U204" s="159">
        <v>1</v>
      </c>
      <c r="V204" s="160">
        <v>0</v>
      </c>
      <c r="W204" s="138">
        <v>1</v>
      </c>
      <c r="X204" s="138">
        <v>0</v>
      </c>
      <c r="Y204" s="138">
        <v>0</v>
      </c>
      <c r="Z204" s="138">
        <v>0</v>
      </c>
      <c r="AA204" s="133"/>
      <c r="AB204" s="133"/>
    </row>
    <row r="205" spans="1:28" s="139" customFormat="1" ht="21" customHeight="1" x14ac:dyDescent="0.2">
      <c r="A205" s="133" t="s">
        <v>1146</v>
      </c>
      <c r="B205" s="140">
        <v>5</v>
      </c>
      <c r="C205" s="140">
        <v>30</v>
      </c>
      <c r="D205" s="134">
        <v>204</v>
      </c>
      <c r="E205" s="133" t="s">
        <v>1167</v>
      </c>
      <c r="F205" s="133" t="s">
        <v>14</v>
      </c>
      <c r="G205" s="135" t="s">
        <v>178</v>
      </c>
      <c r="H205" s="135" t="s">
        <v>1168</v>
      </c>
      <c r="I205" s="133" t="s">
        <v>829</v>
      </c>
      <c r="J205" s="133" t="s">
        <v>1169</v>
      </c>
      <c r="K205" s="133" t="s">
        <v>1170</v>
      </c>
      <c r="L205" s="133" t="s">
        <v>1171</v>
      </c>
      <c r="M205" s="45"/>
      <c r="N205" s="45"/>
      <c r="O205" s="45"/>
      <c r="P205" s="45"/>
      <c r="Q205" s="136"/>
      <c r="R205" s="137" t="s">
        <v>1901</v>
      </c>
      <c r="S205" s="137" t="s">
        <v>1906</v>
      </c>
      <c r="T205" s="138">
        <v>1</v>
      </c>
      <c r="U205" s="159">
        <v>0</v>
      </c>
      <c r="V205" s="160">
        <v>0</v>
      </c>
      <c r="W205" s="138">
        <v>0</v>
      </c>
      <c r="X205" s="138">
        <v>0</v>
      </c>
      <c r="Y205" s="138">
        <v>0</v>
      </c>
      <c r="Z205" s="138">
        <v>0</v>
      </c>
      <c r="AA205" s="133"/>
      <c r="AB205" s="133"/>
    </row>
    <row r="206" spans="1:28" s="139" customFormat="1" ht="21" customHeight="1" x14ac:dyDescent="0.2">
      <c r="A206" s="133" t="s">
        <v>1146</v>
      </c>
      <c r="B206" s="140">
        <v>6</v>
      </c>
      <c r="C206" s="140">
        <v>10</v>
      </c>
      <c r="D206" s="134">
        <v>205</v>
      </c>
      <c r="E206" s="133" t="s">
        <v>1172</v>
      </c>
      <c r="F206" s="133" t="s">
        <v>14</v>
      </c>
      <c r="G206" s="135" t="s">
        <v>115</v>
      </c>
      <c r="H206" s="135" t="s">
        <v>1173</v>
      </c>
      <c r="I206" s="133" t="s">
        <v>1017</v>
      </c>
      <c r="J206" s="133" t="s">
        <v>1174</v>
      </c>
      <c r="K206" s="133" t="s">
        <v>1175</v>
      </c>
      <c r="L206" s="133" t="s">
        <v>1176</v>
      </c>
      <c r="M206" s="45" t="s">
        <v>1177</v>
      </c>
      <c r="N206" s="45"/>
      <c r="O206" s="45" t="s">
        <v>1178</v>
      </c>
      <c r="P206" s="45"/>
      <c r="Q206" s="136" t="s">
        <v>1179</v>
      </c>
      <c r="R206" s="137" t="s">
        <v>1901</v>
      </c>
      <c r="S206" s="137" t="s">
        <v>1909</v>
      </c>
      <c r="T206" s="138">
        <v>1</v>
      </c>
      <c r="U206" s="159">
        <v>1</v>
      </c>
      <c r="V206" s="160">
        <v>0</v>
      </c>
      <c r="W206" s="138">
        <v>1</v>
      </c>
      <c r="X206" s="138">
        <v>0</v>
      </c>
      <c r="Y206" s="138">
        <v>0</v>
      </c>
      <c r="Z206" s="138">
        <v>0</v>
      </c>
      <c r="AA206" s="133"/>
      <c r="AB206" s="133"/>
    </row>
    <row r="207" spans="1:28" s="139" customFormat="1" ht="21" customHeight="1" x14ac:dyDescent="0.2">
      <c r="A207" s="133" t="s">
        <v>1146</v>
      </c>
      <c r="B207" s="140">
        <v>7</v>
      </c>
      <c r="C207" s="140">
        <v>1</v>
      </c>
      <c r="D207" s="134">
        <v>206</v>
      </c>
      <c r="E207" s="133" t="s">
        <v>1180</v>
      </c>
      <c r="F207" s="133" t="s">
        <v>14</v>
      </c>
      <c r="G207" s="135" t="s">
        <v>135</v>
      </c>
      <c r="H207" s="135" t="s">
        <v>1181</v>
      </c>
      <c r="I207" s="133" t="s">
        <v>1017</v>
      </c>
      <c r="J207" s="133" t="s">
        <v>1182</v>
      </c>
      <c r="K207" s="133" t="s">
        <v>1183</v>
      </c>
      <c r="L207" s="133" t="s">
        <v>1184</v>
      </c>
      <c r="M207" s="45"/>
      <c r="N207" s="45"/>
      <c r="O207" s="45"/>
      <c r="P207" s="45"/>
      <c r="Q207" s="136"/>
      <c r="R207" s="137" t="s">
        <v>1901</v>
      </c>
      <c r="S207" s="137" t="s">
        <v>1909</v>
      </c>
      <c r="T207" s="138">
        <v>1</v>
      </c>
      <c r="U207" s="159">
        <v>0</v>
      </c>
      <c r="V207" s="160">
        <v>0</v>
      </c>
      <c r="W207" s="138">
        <v>0</v>
      </c>
      <c r="X207" s="138">
        <v>0</v>
      </c>
      <c r="Y207" s="138">
        <v>0</v>
      </c>
      <c r="Z207" s="138">
        <v>0</v>
      </c>
      <c r="AA207" s="133"/>
      <c r="AB207" s="133"/>
    </row>
    <row r="208" spans="1:28" s="139" customFormat="1" ht="21" customHeight="1" x14ac:dyDescent="0.2">
      <c r="A208" s="133" t="s">
        <v>1146</v>
      </c>
      <c r="B208" s="140">
        <v>8</v>
      </c>
      <c r="C208" s="140">
        <v>22</v>
      </c>
      <c r="D208" s="134">
        <v>207</v>
      </c>
      <c r="E208" s="133" t="s">
        <v>1185</v>
      </c>
      <c r="F208" s="133" t="s">
        <v>14</v>
      </c>
      <c r="G208" s="135" t="s">
        <v>201</v>
      </c>
      <c r="H208" s="135" t="s">
        <v>1186</v>
      </c>
      <c r="I208" s="133" t="s">
        <v>1017</v>
      </c>
      <c r="J208" s="133" t="s">
        <v>1187</v>
      </c>
      <c r="K208" s="133" t="s">
        <v>1188</v>
      </c>
      <c r="L208" s="133" t="s">
        <v>1189</v>
      </c>
      <c r="M208" s="45"/>
      <c r="N208" s="45"/>
      <c r="O208" s="45"/>
      <c r="P208" s="45"/>
      <c r="Q208" s="136"/>
      <c r="R208" s="137" t="s">
        <v>1901</v>
      </c>
      <c r="S208" s="137" t="s">
        <v>1909</v>
      </c>
      <c r="T208" s="138">
        <v>1</v>
      </c>
      <c r="U208" s="159">
        <v>0</v>
      </c>
      <c r="V208" s="160">
        <v>0</v>
      </c>
      <c r="W208" s="138">
        <v>0</v>
      </c>
      <c r="X208" s="138">
        <v>0</v>
      </c>
      <c r="Y208" s="138">
        <v>0</v>
      </c>
      <c r="Z208" s="138">
        <v>0</v>
      </c>
      <c r="AA208" s="133"/>
      <c r="AB208" s="133"/>
    </row>
    <row r="209" spans="1:28" s="139" customFormat="1" ht="21" customHeight="1" x14ac:dyDescent="0.2">
      <c r="A209" s="133" t="s">
        <v>1146</v>
      </c>
      <c r="B209" s="140">
        <v>9</v>
      </c>
      <c r="C209" s="140">
        <v>15</v>
      </c>
      <c r="D209" s="134">
        <v>208</v>
      </c>
      <c r="E209" s="133" t="s">
        <v>1190</v>
      </c>
      <c r="F209" s="133" t="s">
        <v>14</v>
      </c>
      <c r="G209" s="135" t="s">
        <v>194</v>
      </c>
      <c r="H209" s="135" t="s">
        <v>1191</v>
      </c>
      <c r="I209" s="133" t="s">
        <v>1017</v>
      </c>
      <c r="J209" s="133" t="s">
        <v>1192</v>
      </c>
      <c r="K209" s="133" t="s">
        <v>1193</v>
      </c>
      <c r="L209" s="133" t="s">
        <v>1194</v>
      </c>
      <c r="M209" s="45"/>
      <c r="N209" s="45"/>
      <c r="O209" s="45"/>
      <c r="P209" s="45"/>
      <c r="Q209" s="136"/>
      <c r="R209" s="137" t="s">
        <v>1901</v>
      </c>
      <c r="S209" s="137" t="s">
        <v>1909</v>
      </c>
      <c r="T209" s="138">
        <v>1</v>
      </c>
      <c r="U209" s="159">
        <v>0</v>
      </c>
      <c r="V209" s="160">
        <v>0</v>
      </c>
      <c r="W209" s="138">
        <v>0</v>
      </c>
      <c r="X209" s="138">
        <v>0</v>
      </c>
      <c r="Y209" s="138">
        <v>0</v>
      </c>
      <c r="Z209" s="138">
        <v>0</v>
      </c>
      <c r="AA209" s="133"/>
      <c r="AB209" s="133"/>
    </row>
    <row r="210" spans="1:28" s="139" customFormat="1" ht="21" customHeight="1" x14ac:dyDescent="0.2">
      <c r="A210" s="133" t="s">
        <v>1146</v>
      </c>
      <c r="B210" s="140">
        <v>10</v>
      </c>
      <c r="C210" s="140">
        <v>17</v>
      </c>
      <c r="D210" s="134">
        <v>209</v>
      </c>
      <c r="E210" s="133" t="s">
        <v>1195</v>
      </c>
      <c r="F210" s="133" t="s">
        <v>14</v>
      </c>
      <c r="G210" s="135" t="s">
        <v>302</v>
      </c>
      <c r="H210" s="135" t="s">
        <v>1196</v>
      </c>
      <c r="I210" s="133" t="s">
        <v>1017</v>
      </c>
      <c r="J210" s="133" t="s">
        <v>1197</v>
      </c>
      <c r="K210" s="133" t="s">
        <v>1198</v>
      </c>
      <c r="L210" s="133" t="s">
        <v>1199</v>
      </c>
      <c r="M210" s="133" t="s">
        <v>1196</v>
      </c>
      <c r="N210" s="133" t="s">
        <v>1537</v>
      </c>
      <c r="O210" s="133" t="s">
        <v>1536</v>
      </c>
      <c r="P210" s="133" t="s">
        <v>1198</v>
      </c>
      <c r="Q210" s="135" t="s">
        <v>1199</v>
      </c>
      <c r="R210" s="137" t="s">
        <v>1901</v>
      </c>
      <c r="S210" s="137" t="s">
        <v>1909</v>
      </c>
      <c r="T210" s="138">
        <v>1</v>
      </c>
      <c r="U210" s="159">
        <v>1</v>
      </c>
      <c r="V210" s="160">
        <v>0</v>
      </c>
      <c r="W210" s="138">
        <v>1</v>
      </c>
      <c r="X210" s="138">
        <v>0</v>
      </c>
      <c r="Y210" s="138">
        <v>0</v>
      </c>
      <c r="Z210" s="138">
        <v>0</v>
      </c>
      <c r="AA210" s="133" t="s">
        <v>1538</v>
      </c>
      <c r="AB210" s="133"/>
    </row>
    <row r="211" spans="1:28" s="139" customFormat="1" ht="21" customHeight="1" x14ac:dyDescent="0.2">
      <c r="A211" s="133" t="s">
        <v>1146</v>
      </c>
      <c r="B211" s="140">
        <v>11</v>
      </c>
      <c r="C211" s="140">
        <v>16</v>
      </c>
      <c r="D211" s="134">
        <v>210</v>
      </c>
      <c r="E211" s="133" t="s">
        <v>1200</v>
      </c>
      <c r="F211" s="133" t="s">
        <v>14</v>
      </c>
      <c r="G211" s="135" t="s">
        <v>129</v>
      </c>
      <c r="H211" s="135" t="s">
        <v>1201</v>
      </c>
      <c r="I211" s="133" t="s">
        <v>1017</v>
      </c>
      <c r="J211" s="133" t="s">
        <v>1202</v>
      </c>
      <c r="K211" s="133" t="s">
        <v>1203</v>
      </c>
      <c r="L211" s="133" t="s">
        <v>1204</v>
      </c>
      <c r="M211" s="45"/>
      <c r="N211" s="45"/>
      <c r="O211" s="45"/>
      <c r="P211" s="45"/>
      <c r="Q211" s="136"/>
      <c r="R211" s="137" t="s">
        <v>1901</v>
      </c>
      <c r="S211" s="137" t="s">
        <v>1909</v>
      </c>
      <c r="T211" s="138">
        <v>1</v>
      </c>
      <c r="U211" s="159">
        <v>0</v>
      </c>
      <c r="V211" s="160">
        <v>0</v>
      </c>
      <c r="W211" s="138">
        <v>0</v>
      </c>
      <c r="X211" s="138">
        <v>0</v>
      </c>
      <c r="Y211" s="138">
        <v>0</v>
      </c>
      <c r="Z211" s="138">
        <v>0</v>
      </c>
      <c r="AA211" s="133"/>
      <c r="AB211" s="133"/>
    </row>
    <row r="212" spans="1:28" s="139" customFormat="1" ht="21" customHeight="1" x14ac:dyDescent="0.2">
      <c r="A212" s="133" t="s">
        <v>1146</v>
      </c>
      <c r="B212" s="140">
        <v>12</v>
      </c>
      <c r="C212" s="140">
        <v>7</v>
      </c>
      <c r="D212" s="134">
        <v>211</v>
      </c>
      <c r="E212" s="133" t="s">
        <v>1205</v>
      </c>
      <c r="F212" s="133" t="s">
        <v>14</v>
      </c>
      <c r="G212" s="135" t="s">
        <v>293</v>
      </c>
      <c r="H212" s="135" t="s">
        <v>1206</v>
      </c>
      <c r="I212" s="133" t="s">
        <v>1017</v>
      </c>
      <c r="J212" s="133" t="s">
        <v>1207</v>
      </c>
      <c r="K212" s="133" t="s">
        <v>1208</v>
      </c>
      <c r="L212" s="133" t="s">
        <v>1209</v>
      </c>
      <c r="M212" s="45"/>
      <c r="N212" s="45"/>
      <c r="O212" s="45"/>
      <c r="P212" s="45"/>
      <c r="Q212" s="136"/>
      <c r="R212" s="137" t="s">
        <v>1901</v>
      </c>
      <c r="S212" s="137" t="s">
        <v>1909</v>
      </c>
      <c r="T212" s="138">
        <v>1</v>
      </c>
      <c r="U212" s="159">
        <v>0</v>
      </c>
      <c r="V212" s="160">
        <v>0</v>
      </c>
      <c r="W212" s="138">
        <v>0</v>
      </c>
      <c r="X212" s="138">
        <v>0</v>
      </c>
      <c r="Y212" s="138">
        <v>0</v>
      </c>
      <c r="Z212" s="138">
        <v>0</v>
      </c>
      <c r="AA212" s="133"/>
      <c r="AB212" s="133"/>
    </row>
    <row r="213" spans="1:28" s="139" customFormat="1" ht="21" customHeight="1" x14ac:dyDescent="0.2">
      <c r="A213" s="133" t="s">
        <v>1146</v>
      </c>
      <c r="B213" s="140">
        <v>13</v>
      </c>
      <c r="C213" s="140">
        <v>26</v>
      </c>
      <c r="D213" s="134">
        <v>212</v>
      </c>
      <c r="E213" s="133" t="s">
        <v>1210</v>
      </c>
      <c r="F213" s="133" t="s">
        <v>14</v>
      </c>
      <c r="G213" s="135" t="s">
        <v>115</v>
      </c>
      <c r="H213" s="135" t="s">
        <v>1211</v>
      </c>
      <c r="I213" s="133" t="s">
        <v>1017</v>
      </c>
      <c r="J213" s="133" t="s">
        <v>1212</v>
      </c>
      <c r="K213" s="133" t="s">
        <v>1213</v>
      </c>
      <c r="L213" s="133" t="s">
        <v>1214</v>
      </c>
      <c r="M213" s="45"/>
      <c r="N213" s="45"/>
      <c r="O213" s="45"/>
      <c r="P213" s="45"/>
      <c r="Q213" s="136"/>
      <c r="R213" s="137" t="s">
        <v>1901</v>
      </c>
      <c r="S213" s="137" t="s">
        <v>1909</v>
      </c>
      <c r="T213" s="138">
        <v>1</v>
      </c>
      <c r="U213" s="159">
        <v>0</v>
      </c>
      <c r="V213" s="160">
        <v>0</v>
      </c>
      <c r="W213" s="138">
        <v>0</v>
      </c>
      <c r="X213" s="138">
        <v>0</v>
      </c>
      <c r="Y213" s="138">
        <v>0</v>
      </c>
      <c r="Z213" s="138">
        <v>0</v>
      </c>
      <c r="AA213" s="133"/>
      <c r="AB213" s="133"/>
    </row>
    <row r="214" spans="1:28" s="139" customFormat="1" ht="21" customHeight="1" x14ac:dyDescent="0.2">
      <c r="A214" s="133" t="s">
        <v>1146</v>
      </c>
      <c r="B214" s="140">
        <v>14</v>
      </c>
      <c r="C214" s="140">
        <v>12</v>
      </c>
      <c r="D214" s="134">
        <v>213</v>
      </c>
      <c r="E214" s="133" t="s">
        <v>1215</v>
      </c>
      <c r="F214" s="133" t="s">
        <v>14</v>
      </c>
      <c r="G214" s="135" t="s">
        <v>220</v>
      </c>
      <c r="H214" s="135" t="s">
        <v>1216</v>
      </c>
      <c r="I214" s="133" t="s">
        <v>1017</v>
      </c>
      <c r="J214" s="133" t="s">
        <v>1217</v>
      </c>
      <c r="K214" s="133" t="s">
        <v>1218</v>
      </c>
      <c r="L214" s="133" t="s">
        <v>1219</v>
      </c>
      <c r="M214" s="45"/>
      <c r="N214" s="45"/>
      <c r="O214" s="45"/>
      <c r="P214" s="45"/>
      <c r="Q214" s="136"/>
      <c r="R214" s="137" t="s">
        <v>1901</v>
      </c>
      <c r="S214" s="137" t="s">
        <v>1909</v>
      </c>
      <c r="T214" s="138">
        <v>1</v>
      </c>
      <c r="U214" s="159">
        <v>0</v>
      </c>
      <c r="V214" s="160">
        <v>0</v>
      </c>
      <c r="W214" s="138">
        <v>0</v>
      </c>
      <c r="X214" s="138">
        <v>0</v>
      </c>
      <c r="Y214" s="138">
        <v>0</v>
      </c>
      <c r="Z214" s="138">
        <v>0</v>
      </c>
      <c r="AA214" s="133"/>
      <c r="AB214" s="133"/>
    </row>
    <row r="215" spans="1:28" s="139" customFormat="1" ht="21" customHeight="1" x14ac:dyDescent="0.2">
      <c r="A215" s="133" t="s">
        <v>1146</v>
      </c>
      <c r="B215" s="140">
        <v>15</v>
      </c>
      <c r="C215" s="140">
        <v>25</v>
      </c>
      <c r="D215" s="134">
        <v>214</v>
      </c>
      <c r="E215" s="133" t="s">
        <v>1220</v>
      </c>
      <c r="F215" s="133" t="s">
        <v>14</v>
      </c>
      <c r="G215" s="135" t="s">
        <v>220</v>
      </c>
      <c r="H215" s="135" t="s">
        <v>1221</v>
      </c>
      <c r="I215" s="133" t="s">
        <v>1017</v>
      </c>
      <c r="J215" s="133" t="s">
        <v>1222</v>
      </c>
      <c r="K215" s="133" t="s">
        <v>1223</v>
      </c>
      <c r="L215" s="133" t="s">
        <v>1224</v>
      </c>
      <c r="M215" s="45"/>
      <c r="N215" s="45"/>
      <c r="O215" s="45"/>
      <c r="P215" s="45"/>
      <c r="Q215" s="136"/>
      <c r="R215" s="137" t="s">
        <v>1901</v>
      </c>
      <c r="S215" s="137" t="s">
        <v>1909</v>
      </c>
      <c r="T215" s="138">
        <v>1</v>
      </c>
      <c r="U215" s="159">
        <v>0</v>
      </c>
      <c r="V215" s="160">
        <v>0</v>
      </c>
      <c r="W215" s="138">
        <v>0</v>
      </c>
      <c r="X215" s="138">
        <v>0</v>
      </c>
      <c r="Y215" s="138">
        <v>0</v>
      </c>
      <c r="Z215" s="138">
        <v>0</v>
      </c>
      <c r="AA215" s="133"/>
      <c r="AB215" s="133"/>
    </row>
    <row r="216" spans="1:28" s="139" customFormat="1" ht="21" customHeight="1" x14ac:dyDescent="0.2">
      <c r="A216" s="133" t="s">
        <v>1146</v>
      </c>
      <c r="B216" s="140">
        <v>16</v>
      </c>
      <c r="C216" s="140">
        <v>8</v>
      </c>
      <c r="D216" s="134">
        <v>215</v>
      </c>
      <c r="E216" s="133" t="s">
        <v>1225</v>
      </c>
      <c r="F216" s="133" t="s">
        <v>14</v>
      </c>
      <c r="G216" s="135" t="s">
        <v>129</v>
      </c>
      <c r="H216" s="135" t="s">
        <v>1226</v>
      </c>
      <c r="I216" s="133" t="s">
        <v>1017</v>
      </c>
      <c r="J216" s="133" t="s">
        <v>1227</v>
      </c>
      <c r="K216" s="133" t="s">
        <v>1228</v>
      </c>
      <c r="L216" s="133" t="s">
        <v>1229</v>
      </c>
      <c r="M216" s="45"/>
      <c r="N216" s="45"/>
      <c r="O216" s="45"/>
      <c r="P216" s="45"/>
      <c r="Q216" s="136"/>
      <c r="R216" s="137" t="s">
        <v>1901</v>
      </c>
      <c r="S216" s="137" t="s">
        <v>1909</v>
      </c>
      <c r="T216" s="138">
        <v>1</v>
      </c>
      <c r="U216" s="159">
        <v>0</v>
      </c>
      <c r="V216" s="160">
        <v>0</v>
      </c>
      <c r="W216" s="138">
        <v>0</v>
      </c>
      <c r="X216" s="138">
        <v>0</v>
      </c>
      <c r="Y216" s="138">
        <v>0</v>
      </c>
      <c r="Z216" s="138">
        <v>0</v>
      </c>
      <c r="AA216" s="133"/>
      <c r="AB216" s="133"/>
    </row>
    <row r="217" spans="1:28" s="139" customFormat="1" ht="21" customHeight="1" x14ac:dyDescent="0.2">
      <c r="A217" s="133" t="s">
        <v>1146</v>
      </c>
      <c r="B217" s="140">
        <v>17</v>
      </c>
      <c r="C217" s="140">
        <v>21</v>
      </c>
      <c r="D217" s="134">
        <v>216</v>
      </c>
      <c r="E217" s="133" t="s">
        <v>1230</v>
      </c>
      <c r="F217" s="133" t="s">
        <v>14</v>
      </c>
      <c r="G217" s="135" t="s">
        <v>150</v>
      </c>
      <c r="H217" s="135" t="s">
        <v>1231</v>
      </c>
      <c r="I217" s="133" t="s">
        <v>1017</v>
      </c>
      <c r="J217" s="133" t="s">
        <v>1232</v>
      </c>
      <c r="K217" s="133" t="s">
        <v>1233</v>
      </c>
      <c r="L217" s="133" t="s">
        <v>1234</v>
      </c>
      <c r="M217" s="45"/>
      <c r="N217" s="45"/>
      <c r="O217" s="45"/>
      <c r="P217" s="45"/>
      <c r="Q217" s="136"/>
      <c r="R217" s="137" t="s">
        <v>1901</v>
      </c>
      <c r="S217" s="137" t="s">
        <v>1909</v>
      </c>
      <c r="T217" s="138">
        <v>1</v>
      </c>
      <c r="U217" s="159">
        <v>0</v>
      </c>
      <c r="V217" s="160">
        <v>0</v>
      </c>
      <c r="W217" s="138">
        <v>0</v>
      </c>
      <c r="X217" s="138">
        <v>0</v>
      </c>
      <c r="Y217" s="138">
        <v>0</v>
      </c>
      <c r="Z217" s="138">
        <v>0</v>
      </c>
      <c r="AA217" s="133"/>
      <c r="AB217" s="133"/>
    </row>
    <row r="218" spans="1:28" s="139" customFormat="1" ht="21" customHeight="1" x14ac:dyDescent="0.2">
      <c r="A218" s="133" t="s">
        <v>1146</v>
      </c>
      <c r="B218" s="140">
        <v>18</v>
      </c>
      <c r="C218" s="140">
        <v>9</v>
      </c>
      <c r="D218" s="134">
        <v>217</v>
      </c>
      <c r="E218" s="133" t="s">
        <v>1235</v>
      </c>
      <c r="F218" s="133" t="s">
        <v>14</v>
      </c>
      <c r="G218" s="135" t="s">
        <v>150</v>
      </c>
      <c r="H218" s="135" t="s">
        <v>1236</v>
      </c>
      <c r="I218" s="133" t="s">
        <v>1017</v>
      </c>
      <c r="J218" s="133" t="s">
        <v>1237</v>
      </c>
      <c r="K218" s="133" t="s">
        <v>1238</v>
      </c>
      <c r="L218" s="133" t="s">
        <v>1239</v>
      </c>
      <c r="M218" s="45"/>
      <c r="N218" s="45"/>
      <c r="O218" s="45"/>
      <c r="P218" s="45"/>
      <c r="Q218" s="136"/>
      <c r="R218" s="137" t="s">
        <v>1901</v>
      </c>
      <c r="S218" s="137" t="s">
        <v>1909</v>
      </c>
      <c r="T218" s="138">
        <v>1</v>
      </c>
      <c r="U218" s="159">
        <v>0</v>
      </c>
      <c r="V218" s="160">
        <v>0</v>
      </c>
      <c r="W218" s="138">
        <v>0</v>
      </c>
      <c r="X218" s="138">
        <v>0</v>
      </c>
      <c r="Y218" s="138">
        <v>0</v>
      </c>
      <c r="Z218" s="138">
        <v>0</v>
      </c>
      <c r="AA218" s="133"/>
      <c r="AB218" s="133"/>
    </row>
    <row r="219" spans="1:28" s="139" customFormat="1" ht="21" customHeight="1" x14ac:dyDescent="0.2">
      <c r="A219" s="133" t="s">
        <v>1146</v>
      </c>
      <c r="B219" s="140">
        <v>19</v>
      </c>
      <c r="C219" s="140">
        <v>20</v>
      </c>
      <c r="D219" s="134">
        <v>218</v>
      </c>
      <c r="E219" s="133" t="s">
        <v>1240</v>
      </c>
      <c r="F219" s="133" t="s">
        <v>14</v>
      </c>
      <c r="G219" s="135" t="s">
        <v>129</v>
      </c>
      <c r="H219" s="135" t="s">
        <v>1241</v>
      </c>
      <c r="I219" s="133" t="s">
        <v>1017</v>
      </c>
      <c r="J219" s="133" t="s">
        <v>1242</v>
      </c>
      <c r="K219" s="133" t="s">
        <v>1243</v>
      </c>
      <c r="L219" s="133" t="s">
        <v>1244</v>
      </c>
      <c r="M219" s="45"/>
      <c r="N219" s="45"/>
      <c r="O219" s="45"/>
      <c r="P219" s="45"/>
      <c r="Q219" s="136"/>
      <c r="R219" s="137" t="s">
        <v>1901</v>
      </c>
      <c r="S219" s="137" t="s">
        <v>1909</v>
      </c>
      <c r="T219" s="138">
        <v>1</v>
      </c>
      <c r="U219" s="159">
        <v>0</v>
      </c>
      <c r="V219" s="160">
        <v>0</v>
      </c>
      <c r="W219" s="138">
        <v>0</v>
      </c>
      <c r="X219" s="138">
        <v>0</v>
      </c>
      <c r="Y219" s="138">
        <v>0</v>
      </c>
      <c r="Z219" s="138">
        <v>0</v>
      </c>
      <c r="AA219" s="133"/>
      <c r="AB219" s="133"/>
    </row>
    <row r="220" spans="1:28" s="139" customFormat="1" ht="21" customHeight="1" x14ac:dyDescent="0.2">
      <c r="A220" s="133" t="s">
        <v>1146</v>
      </c>
      <c r="B220" s="140">
        <v>20</v>
      </c>
      <c r="C220" s="140">
        <v>4</v>
      </c>
      <c r="D220" s="134">
        <v>219</v>
      </c>
      <c r="E220" s="133" t="s">
        <v>1245</v>
      </c>
      <c r="F220" s="133" t="s">
        <v>14</v>
      </c>
      <c r="G220" s="135" t="s">
        <v>1246</v>
      </c>
      <c r="H220" s="135" t="s">
        <v>1247</v>
      </c>
      <c r="I220" s="133" t="s">
        <v>1017</v>
      </c>
      <c r="J220" s="133" t="s">
        <v>1248</v>
      </c>
      <c r="K220" s="133" t="s">
        <v>1249</v>
      </c>
      <c r="L220" s="133" t="s">
        <v>1250</v>
      </c>
      <c r="M220" s="45"/>
      <c r="N220" s="45"/>
      <c r="O220" s="45"/>
      <c r="P220" s="45"/>
      <c r="Q220" s="136"/>
      <c r="R220" s="137" t="s">
        <v>1901</v>
      </c>
      <c r="S220" s="137" t="s">
        <v>1909</v>
      </c>
      <c r="T220" s="138">
        <v>1</v>
      </c>
      <c r="U220" s="159">
        <v>0</v>
      </c>
      <c r="V220" s="160">
        <v>0</v>
      </c>
      <c r="W220" s="138">
        <v>0</v>
      </c>
      <c r="X220" s="138">
        <v>0</v>
      </c>
      <c r="Y220" s="138">
        <v>0</v>
      </c>
      <c r="Z220" s="138">
        <v>0</v>
      </c>
      <c r="AA220" s="133"/>
      <c r="AB220" s="133"/>
    </row>
    <row r="221" spans="1:28" s="139" customFormat="1" ht="21" customHeight="1" x14ac:dyDescent="0.2">
      <c r="A221" s="133" t="s">
        <v>1146</v>
      </c>
      <c r="B221" s="140">
        <v>21</v>
      </c>
      <c r="C221" s="140">
        <v>11</v>
      </c>
      <c r="D221" s="134">
        <v>220</v>
      </c>
      <c r="E221" s="133" t="s">
        <v>1251</v>
      </c>
      <c r="F221" s="133" t="s">
        <v>14</v>
      </c>
      <c r="G221" s="135" t="s">
        <v>364</v>
      </c>
      <c r="H221" s="135" t="s">
        <v>1252</v>
      </c>
      <c r="I221" s="133" t="s">
        <v>1017</v>
      </c>
      <c r="J221" s="133" t="s">
        <v>1253</v>
      </c>
      <c r="K221" s="133" t="s">
        <v>1254</v>
      </c>
      <c r="L221" s="133" t="s">
        <v>1255</v>
      </c>
      <c r="M221" s="45"/>
      <c r="N221" s="45"/>
      <c r="O221" s="45"/>
      <c r="P221" s="45"/>
      <c r="Q221" s="136"/>
      <c r="R221" s="137" t="s">
        <v>1901</v>
      </c>
      <c r="S221" s="137" t="s">
        <v>1909</v>
      </c>
      <c r="T221" s="138">
        <v>1</v>
      </c>
      <c r="U221" s="159">
        <v>1</v>
      </c>
      <c r="V221" s="160">
        <v>1</v>
      </c>
      <c r="W221" s="138">
        <v>0</v>
      </c>
      <c r="X221" s="138">
        <v>0</v>
      </c>
      <c r="Y221" s="138">
        <v>0</v>
      </c>
      <c r="Z221" s="138">
        <v>0</v>
      </c>
      <c r="AA221" s="133" t="s">
        <v>1422</v>
      </c>
      <c r="AB221" s="133"/>
    </row>
    <row r="222" spans="1:28" s="139" customFormat="1" ht="21" customHeight="1" x14ac:dyDescent="0.2">
      <c r="A222" s="133" t="s">
        <v>1146</v>
      </c>
      <c r="B222" s="140">
        <v>22</v>
      </c>
      <c r="C222" s="140">
        <v>18</v>
      </c>
      <c r="D222" s="134">
        <v>221</v>
      </c>
      <c r="E222" s="133" t="s">
        <v>1256</v>
      </c>
      <c r="F222" s="133" t="s">
        <v>14</v>
      </c>
      <c r="G222" s="135" t="s">
        <v>269</v>
      </c>
      <c r="H222" s="135" t="s">
        <v>1257</v>
      </c>
      <c r="I222" s="133" t="s">
        <v>1017</v>
      </c>
      <c r="J222" s="133" t="s">
        <v>1258</v>
      </c>
      <c r="K222" s="133" t="s">
        <v>1259</v>
      </c>
      <c r="L222" s="133" t="s">
        <v>1260</v>
      </c>
      <c r="M222" s="45"/>
      <c r="N222" s="45"/>
      <c r="O222" s="45"/>
      <c r="P222" s="45"/>
      <c r="Q222" s="136"/>
      <c r="R222" s="137" t="s">
        <v>1901</v>
      </c>
      <c r="S222" s="137" t="s">
        <v>1909</v>
      </c>
      <c r="T222" s="138">
        <v>1</v>
      </c>
      <c r="U222" s="159">
        <v>0</v>
      </c>
      <c r="V222" s="160">
        <v>0</v>
      </c>
      <c r="W222" s="138">
        <v>0</v>
      </c>
      <c r="X222" s="138">
        <v>0</v>
      </c>
      <c r="Y222" s="138">
        <v>0</v>
      </c>
      <c r="Z222" s="138">
        <v>0</v>
      </c>
      <c r="AA222" s="133"/>
      <c r="AB222" s="133"/>
    </row>
    <row r="223" spans="1:28" s="139" customFormat="1" ht="21" customHeight="1" x14ac:dyDescent="0.2">
      <c r="A223" s="133" t="s">
        <v>1146</v>
      </c>
      <c r="B223" s="140">
        <v>23</v>
      </c>
      <c r="C223" s="140">
        <v>2</v>
      </c>
      <c r="D223" s="134">
        <v>222</v>
      </c>
      <c r="E223" s="133" t="s">
        <v>1261</v>
      </c>
      <c r="F223" s="133" t="s">
        <v>14</v>
      </c>
      <c r="G223" s="135" t="s">
        <v>302</v>
      </c>
      <c r="H223" s="135" t="s">
        <v>1262</v>
      </c>
      <c r="I223" s="133" t="s">
        <v>1017</v>
      </c>
      <c r="J223" s="133" t="s">
        <v>1263</v>
      </c>
      <c r="K223" s="133" t="s">
        <v>1264</v>
      </c>
      <c r="L223" s="133" t="s">
        <v>1265</v>
      </c>
      <c r="M223" s="45" t="s">
        <v>1398</v>
      </c>
      <c r="N223" s="45" t="s">
        <v>14</v>
      </c>
      <c r="O223" s="45" t="s">
        <v>1830</v>
      </c>
      <c r="P223" s="45" t="s">
        <v>1399</v>
      </c>
      <c r="Q223" s="136" t="s">
        <v>1400</v>
      </c>
      <c r="R223" s="137" t="s">
        <v>1901</v>
      </c>
      <c r="S223" s="137" t="s">
        <v>1909</v>
      </c>
      <c r="T223" s="138">
        <v>1</v>
      </c>
      <c r="U223" s="159">
        <v>1</v>
      </c>
      <c r="V223" s="160">
        <v>0</v>
      </c>
      <c r="W223" s="138">
        <v>1</v>
      </c>
      <c r="X223" s="138">
        <v>1</v>
      </c>
      <c r="Y223" s="138">
        <v>1</v>
      </c>
      <c r="Z223" s="138">
        <v>1</v>
      </c>
      <c r="AA223" s="133" t="s">
        <v>1490</v>
      </c>
      <c r="AB223" s="133"/>
    </row>
    <row r="224" spans="1:28" s="139" customFormat="1" ht="21" customHeight="1" x14ac:dyDescent="0.2">
      <c r="A224" s="133" t="s">
        <v>1146</v>
      </c>
      <c r="B224" s="140">
        <v>24</v>
      </c>
      <c r="C224" s="140">
        <v>5</v>
      </c>
      <c r="D224" s="134">
        <v>223</v>
      </c>
      <c r="E224" s="133" t="s">
        <v>1266</v>
      </c>
      <c r="F224" s="133" t="s">
        <v>14</v>
      </c>
      <c r="G224" s="135" t="s">
        <v>104</v>
      </c>
      <c r="H224" s="135" t="s">
        <v>1267</v>
      </c>
      <c r="I224" s="133" t="s">
        <v>1017</v>
      </c>
      <c r="J224" s="133" t="s">
        <v>1268</v>
      </c>
      <c r="K224" s="133" t="s">
        <v>1269</v>
      </c>
      <c r="L224" s="133" t="s">
        <v>1270</v>
      </c>
      <c r="M224" s="45"/>
      <c r="N224" s="45"/>
      <c r="O224" s="45"/>
      <c r="P224" s="45"/>
      <c r="Q224" s="136"/>
      <c r="R224" s="137" t="s">
        <v>1901</v>
      </c>
      <c r="S224" s="137" t="s">
        <v>1909</v>
      </c>
      <c r="T224" s="138">
        <v>1</v>
      </c>
      <c r="U224" s="159">
        <v>0</v>
      </c>
      <c r="V224" s="160">
        <v>0</v>
      </c>
      <c r="W224" s="138">
        <v>0</v>
      </c>
      <c r="X224" s="138">
        <v>0</v>
      </c>
      <c r="Y224" s="138">
        <v>0</v>
      </c>
      <c r="Z224" s="138">
        <v>0</v>
      </c>
      <c r="AA224" s="133"/>
      <c r="AB224" s="133"/>
    </row>
    <row r="225" spans="1:28" s="139" customFormat="1" ht="21" customHeight="1" x14ac:dyDescent="0.2">
      <c r="A225" s="133" t="s">
        <v>1146</v>
      </c>
      <c r="B225" s="140">
        <v>25</v>
      </c>
      <c r="C225" s="140">
        <v>6</v>
      </c>
      <c r="D225" s="134">
        <v>224</v>
      </c>
      <c r="E225" s="133" t="s">
        <v>1271</v>
      </c>
      <c r="F225" s="133" t="s">
        <v>14</v>
      </c>
      <c r="G225" s="135" t="s">
        <v>150</v>
      </c>
      <c r="H225" s="135" t="s">
        <v>1272</v>
      </c>
      <c r="I225" s="133" t="s">
        <v>829</v>
      </c>
      <c r="J225" s="133" t="s">
        <v>1273</v>
      </c>
      <c r="K225" s="133" t="s">
        <v>1795</v>
      </c>
      <c r="L225" s="133" t="s">
        <v>1274</v>
      </c>
      <c r="M225" s="45" t="s">
        <v>1272</v>
      </c>
      <c r="N225" s="45"/>
      <c r="O225" s="45" t="s">
        <v>1797</v>
      </c>
      <c r="P225" s="45" t="s">
        <v>1796</v>
      </c>
      <c r="Q225" s="146" t="s">
        <v>1274</v>
      </c>
      <c r="R225" s="141" t="s">
        <v>1901</v>
      </c>
      <c r="S225" s="141" t="s">
        <v>1909</v>
      </c>
      <c r="T225" s="138">
        <v>1</v>
      </c>
      <c r="U225" s="159">
        <v>1</v>
      </c>
      <c r="V225" s="160">
        <v>0</v>
      </c>
      <c r="W225" s="138">
        <v>1</v>
      </c>
      <c r="X225" s="138">
        <v>0</v>
      </c>
      <c r="Y225" s="138">
        <v>0</v>
      </c>
      <c r="Z225" s="138">
        <v>0</v>
      </c>
      <c r="AA225" s="133" t="s">
        <v>1893</v>
      </c>
      <c r="AB225" s="133"/>
    </row>
    <row r="226" spans="1:28" s="139" customFormat="1" ht="21" customHeight="1" x14ac:dyDescent="0.2">
      <c r="A226" s="133" t="s">
        <v>1146</v>
      </c>
      <c r="B226" s="140">
        <v>26</v>
      </c>
      <c r="C226" s="140">
        <v>3</v>
      </c>
      <c r="D226" s="134">
        <v>225</v>
      </c>
      <c r="E226" s="133" t="s">
        <v>1275</v>
      </c>
      <c r="F226" s="133" t="s">
        <v>14</v>
      </c>
      <c r="G226" s="135" t="s">
        <v>220</v>
      </c>
      <c r="H226" s="135" t="s">
        <v>1276</v>
      </c>
      <c r="I226" s="133" t="s">
        <v>1017</v>
      </c>
      <c r="J226" s="133" t="s">
        <v>1277</v>
      </c>
      <c r="K226" s="133" t="s">
        <v>1278</v>
      </c>
      <c r="L226" s="133" t="s">
        <v>1279</v>
      </c>
      <c r="M226" s="45"/>
      <c r="N226" s="45"/>
      <c r="O226" s="45"/>
      <c r="P226" s="45"/>
      <c r="Q226" s="136"/>
      <c r="R226" s="137" t="s">
        <v>1901</v>
      </c>
      <c r="S226" s="137" t="s">
        <v>1909</v>
      </c>
      <c r="T226" s="138">
        <v>1</v>
      </c>
      <c r="U226" s="159">
        <v>0</v>
      </c>
      <c r="V226" s="160">
        <v>0</v>
      </c>
      <c r="W226" s="138">
        <v>0</v>
      </c>
      <c r="X226" s="138">
        <v>0</v>
      </c>
      <c r="Y226" s="138">
        <v>0</v>
      </c>
      <c r="Z226" s="138">
        <v>0</v>
      </c>
      <c r="AA226" s="133"/>
      <c r="AB226" s="133"/>
    </row>
    <row r="227" spans="1:28" s="139" customFormat="1" ht="21" customHeight="1" x14ac:dyDescent="0.2">
      <c r="A227" s="133" t="s">
        <v>1146</v>
      </c>
      <c r="B227" s="140">
        <v>27</v>
      </c>
      <c r="C227" s="140">
        <v>19</v>
      </c>
      <c r="D227" s="134">
        <v>226</v>
      </c>
      <c r="E227" s="133" t="s">
        <v>1280</v>
      </c>
      <c r="F227" s="133" t="s">
        <v>14</v>
      </c>
      <c r="G227" s="135" t="s">
        <v>220</v>
      </c>
      <c r="H227" s="135" t="s">
        <v>1281</v>
      </c>
      <c r="I227" s="133" t="s">
        <v>1017</v>
      </c>
      <c r="J227" s="133" t="s">
        <v>1282</v>
      </c>
      <c r="K227" s="133" t="s">
        <v>1283</v>
      </c>
      <c r="L227" s="133" t="s">
        <v>1284</v>
      </c>
      <c r="M227" s="45"/>
      <c r="N227" s="45"/>
      <c r="O227" s="45"/>
      <c r="P227" s="45"/>
      <c r="Q227" s="136"/>
      <c r="R227" s="137" t="s">
        <v>1901</v>
      </c>
      <c r="S227" s="137" t="s">
        <v>1909</v>
      </c>
      <c r="T227" s="138">
        <v>1</v>
      </c>
      <c r="U227" s="159">
        <v>0</v>
      </c>
      <c r="V227" s="160">
        <v>0</v>
      </c>
      <c r="W227" s="138">
        <v>0</v>
      </c>
      <c r="X227" s="138">
        <v>0</v>
      </c>
      <c r="Y227" s="138">
        <v>0</v>
      </c>
      <c r="Z227" s="138">
        <v>0</v>
      </c>
      <c r="AA227" s="133"/>
      <c r="AB227" s="133"/>
    </row>
    <row r="228" spans="1:28" s="139" customFormat="1" ht="21" customHeight="1" x14ac:dyDescent="0.2">
      <c r="A228" s="133" t="s">
        <v>1146</v>
      </c>
      <c r="B228" s="140">
        <v>28</v>
      </c>
      <c r="C228" s="140">
        <v>28</v>
      </c>
      <c r="D228" s="134">
        <v>227</v>
      </c>
      <c r="E228" s="133" t="s">
        <v>1285</v>
      </c>
      <c r="F228" s="133" t="s">
        <v>14</v>
      </c>
      <c r="G228" s="135" t="s">
        <v>115</v>
      </c>
      <c r="H228" s="135" t="s">
        <v>1286</v>
      </c>
      <c r="I228" s="133" t="s">
        <v>1017</v>
      </c>
      <c r="J228" s="133" t="s">
        <v>1287</v>
      </c>
      <c r="K228" s="133" t="s">
        <v>1288</v>
      </c>
      <c r="L228" s="133" t="s">
        <v>1289</v>
      </c>
      <c r="M228" s="45"/>
      <c r="N228" s="45"/>
      <c r="O228" s="45"/>
      <c r="P228" s="45"/>
      <c r="Q228" s="136"/>
      <c r="R228" s="137" t="s">
        <v>1901</v>
      </c>
      <c r="S228" s="137" t="s">
        <v>1909</v>
      </c>
      <c r="T228" s="138">
        <v>1</v>
      </c>
      <c r="U228" s="159">
        <v>0</v>
      </c>
      <c r="V228" s="160">
        <v>0</v>
      </c>
      <c r="W228" s="138">
        <v>0</v>
      </c>
      <c r="X228" s="138">
        <v>0</v>
      </c>
      <c r="Y228" s="138">
        <v>0</v>
      </c>
      <c r="Z228" s="138">
        <v>0</v>
      </c>
      <c r="AA228" s="133"/>
      <c r="AB228" s="133"/>
    </row>
    <row r="229" spans="1:28" s="139" customFormat="1" ht="21" customHeight="1" x14ac:dyDescent="0.2">
      <c r="A229" s="133" t="s">
        <v>1146</v>
      </c>
      <c r="B229" s="140">
        <v>29</v>
      </c>
      <c r="C229" s="140">
        <v>27</v>
      </c>
      <c r="D229" s="134">
        <v>228</v>
      </c>
      <c r="E229" s="133" t="s">
        <v>1290</v>
      </c>
      <c r="F229" s="133" t="s">
        <v>14</v>
      </c>
      <c r="G229" s="135" t="s">
        <v>364</v>
      </c>
      <c r="H229" s="135" t="s">
        <v>1291</v>
      </c>
      <c r="I229" s="133" t="s">
        <v>829</v>
      </c>
      <c r="J229" s="133" t="s">
        <v>1789</v>
      </c>
      <c r="K229" s="133" t="s">
        <v>1292</v>
      </c>
      <c r="L229" s="133" t="s">
        <v>1788</v>
      </c>
      <c r="M229" s="45" t="str">
        <f>H229</f>
        <v>Beatriz Schwantes Marimon</v>
      </c>
      <c r="N229" s="45" t="s">
        <v>1790</v>
      </c>
      <c r="O229" s="45" t="s">
        <v>1791</v>
      </c>
      <c r="P229" s="45" t="s">
        <v>1792</v>
      </c>
      <c r="Q229" s="136" t="s">
        <v>1787</v>
      </c>
      <c r="R229" s="141" t="s">
        <v>1901</v>
      </c>
      <c r="S229" s="141" t="s">
        <v>1909</v>
      </c>
      <c r="T229" s="138">
        <v>1</v>
      </c>
      <c r="U229" s="159">
        <v>1</v>
      </c>
      <c r="V229" s="160">
        <v>0</v>
      </c>
      <c r="W229" s="138">
        <v>1</v>
      </c>
      <c r="X229" s="138">
        <v>1</v>
      </c>
      <c r="Y229" s="138">
        <v>1</v>
      </c>
      <c r="Z229" s="138">
        <v>1</v>
      </c>
      <c r="AA229" s="133" t="s">
        <v>1894</v>
      </c>
      <c r="AB229" s="133"/>
    </row>
    <row r="230" spans="1:28" s="139" customFormat="1" ht="21" customHeight="1" x14ac:dyDescent="0.2">
      <c r="A230" s="133" t="s">
        <v>1146</v>
      </c>
      <c r="B230" s="140">
        <v>30</v>
      </c>
      <c r="C230" s="140">
        <v>13</v>
      </c>
      <c r="D230" s="134">
        <v>229</v>
      </c>
      <c r="E230" s="133" t="s">
        <v>1293</v>
      </c>
      <c r="F230" s="133" t="s">
        <v>14</v>
      </c>
      <c r="G230" s="135" t="s">
        <v>129</v>
      </c>
      <c r="H230" s="135" t="s">
        <v>1294</v>
      </c>
      <c r="I230" s="133" t="s">
        <v>1017</v>
      </c>
      <c r="J230" s="133" t="s">
        <v>1295</v>
      </c>
      <c r="K230" s="133" t="s">
        <v>1296</v>
      </c>
      <c r="L230" s="133" t="s">
        <v>1297</v>
      </c>
      <c r="M230" s="45"/>
      <c r="N230" s="45"/>
      <c r="O230" s="45"/>
      <c r="P230" s="45"/>
      <c r="Q230" s="136"/>
      <c r="R230" s="137" t="s">
        <v>1901</v>
      </c>
      <c r="S230" s="137" t="s">
        <v>1909</v>
      </c>
      <c r="T230" s="138">
        <v>1</v>
      </c>
      <c r="U230" s="159">
        <v>0</v>
      </c>
      <c r="V230" s="160">
        <v>0</v>
      </c>
      <c r="W230" s="138">
        <v>0</v>
      </c>
      <c r="X230" s="138">
        <v>0</v>
      </c>
      <c r="Y230" s="138">
        <v>0</v>
      </c>
      <c r="Z230" s="138">
        <v>0</v>
      </c>
      <c r="AA230" s="138"/>
      <c r="AB230" s="138"/>
    </row>
    <row r="231" spans="1:28" ht="21" customHeight="1" x14ac:dyDescent="0.2">
      <c r="A231" s="46"/>
      <c r="B231" s="47"/>
      <c r="C231" s="47"/>
      <c r="D231" s="48"/>
      <c r="E231" s="49"/>
      <c r="F231" s="49"/>
      <c r="G231" s="50"/>
      <c r="H231" s="50"/>
      <c r="I231" s="49"/>
      <c r="J231" s="49"/>
      <c r="K231" s="49"/>
      <c r="L231" s="49"/>
      <c r="M231" s="51"/>
      <c r="N231" s="51"/>
      <c r="O231" s="51"/>
      <c r="P231" s="51"/>
      <c r="Q231" s="52"/>
      <c r="R231" s="51"/>
      <c r="S231" s="51"/>
      <c r="T231" s="53">
        <f>SUM(T2:T230)</f>
        <v>229</v>
      </c>
      <c r="U231" s="53"/>
      <c r="V231" s="53"/>
      <c r="W231" s="53"/>
      <c r="X231" s="53"/>
      <c r="Y231" s="114" t="s">
        <v>1937</v>
      </c>
      <c r="Z231" s="114" t="s">
        <v>1937</v>
      </c>
      <c r="AA231" s="54"/>
      <c r="AB231" s="55"/>
    </row>
    <row r="232" spans="1:28" ht="21" customHeight="1" x14ac:dyDescent="0.2">
      <c r="A232" s="65"/>
      <c r="B232" s="66"/>
      <c r="C232" s="66"/>
      <c r="D232" s="66"/>
      <c r="E232" s="61"/>
      <c r="F232" s="61"/>
      <c r="G232" s="67"/>
      <c r="H232" s="67"/>
      <c r="I232" s="61"/>
      <c r="J232" s="61"/>
      <c r="K232" s="61"/>
      <c r="L232" s="61"/>
      <c r="M232" s="68"/>
      <c r="N232" s="68"/>
      <c r="O232" s="68"/>
      <c r="P232" s="68"/>
      <c r="Q232" s="69"/>
      <c r="R232" s="68"/>
      <c r="S232" s="68"/>
      <c r="T232" s="56">
        <f>SUM(T2:T230)</f>
        <v>229</v>
      </c>
      <c r="U232" s="161">
        <f>SUM(U2:U230)</f>
        <v>89</v>
      </c>
      <c r="V232" s="162">
        <f>SUM(V2:V230)</f>
        <v>7</v>
      </c>
      <c r="W232" s="56">
        <f>SUM(W2:W230)</f>
        <v>82</v>
      </c>
      <c r="X232" s="56">
        <f>SUM(X2:X230)</f>
        <v>36</v>
      </c>
      <c r="Y232" s="115">
        <f t="shared" ref="Y232:Z232" si="0">SUM(Y2:Y230)</f>
        <v>13</v>
      </c>
      <c r="Z232" s="116">
        <f t="shared" si="0"/>
        <v>31</v>
      </c>
      <c r="AA232" s="59"/>
      <c r="AB232" s="60"/>
    </row>
    <row r="233" spans="1:28" ht="21" customHeight="1" x14ac:dyDescent="0.2">
      <c r="A233" s="65"/>
      <c r="B233" s="66"/>
      <c r="C233" s="66"/>
      <c r="D233" s="66"/>
      <c r="E233" s="61"/>
      <c r="F233" s="61"/>
      <c r="G233" s="67"/>
      <c r="H233" s="67"/>
      <c r="I233" s="61"/>
      <c r="J233" s="61"/>
      <c r="K233" s="61"/>
      <c r="L233" s="61"/>
      <c r="M233" s="68"/>
      <c r="N233" s="68"/>
      <c r="O233" s="68"/>
      <c r="P233" s="68"/>
      <c r="Q233" s="69"/>
      <c r="R233" s="68"/>
      <c r="S233" s="68"/>
      <c r="T233" s="57">
        <f t="shared" ref="T233:X233" si="1">T232/$T$232</f>
        <v>1</v>
      </c>
      <c r="U233" s="163">
        <f t="shared" si="1"/>
        <v>0.388646288209607</v>
      </c>
      <c r="V233" s="164">
        <f t="shared" si="1"/>
        <v>3.0567685589519649E-2</v>
      </c>
      <c r="W233" s="57">
        <f t="shared" si="1"/>
        <v>0.35807860262008734</v>
      </c>
      <c r="X233" s="57">
        <f t="shared" si="1"/>
        <v>0.15720524017467249</v>
      </c>
      <c r="Y233" s="110" t="s">
        <v>1935</v>
      </c>
      <c r="Z233" s="111" t="s">
        <v>1936</v>
      </c>
      <c r="AA233" s="61"/>
      <c r="AB233" s="62"/>
    </row>
    <row r="234" spans="1:28" ht="57.75" customHeight="1" x14ac:dyDescent="0.2">
      <c r="A234" s="70"/>
      <c r="B234" s="71"/>
      <c r="C234" s="71"/>
      <c r="D234" s="71"/>
      <c r="E234" s="63"/>
      <c r="F234" s="63"/>
      <c r="G234" s="72"/>
      <c r="H234" s="72"/>
      <c r="I234" s="63"/>
      <c r="J234" s="63"/>
      <c r="K234" s="63"/>
      <c r="L234" s="63"/>
      <c r="M234" s="73"/>
      <c r="N234" s="73"/>
      <c r="O234" s="73"/>
      <c r="P234" s="73"/>
      <c r="Q234" s="74"/>
      <c r="R234" s="73"/>
      <c r="S234" s="73"/>
      <c r="T234" s="16" t="s">
        <v>1834</v>
      </c>
      <c r="U234" s="165" t="s">
        <v>1927</v>
      </c>
      <c r="V234" s="166" t="s">
        <v>1918</v>
      </c>
      <c r="W234" s="119" t="s">
        <v>1919</v>
      </c>
      <c r="X234" s="120" t="s">
        <v>1920</v>
      </c>
      <c r="Y234" s="112" t="s">
        <v>1937</v>
      </c>
      <c r="Z234" s="113" t="s">
        <v>1937</v>
      </c>
      <c r="AA234" s="63"/>
      <c r="AB234" s="64"/>
    </row>
    <row r="235" spans="1:28" ht="57.75" customHeight="1" x14ac:dyDescent="0.2">
      <c r="A235" s="123"/>
      <c r="B235" s="124"/>
      <c r="C235" s="124"/>
      <c r="D235" s="124"/>
      <c r="E235" s="123"/>
      <c r="F235" s="123"/>
      <c r="G235" s="125"/>
      <c r="H235" s="125"/>
      <c r="I235" s="123"/>
      <c r="J235" s="123"/>
      <c r="K235" s="123"/>
      <c r="L235" s="123"/>
      <c r="M235" s="126"/>
      <c r="N235" s="126"/>
      <c r="O235" s="126"/>
      <c r="P235" s="126"/>
      <c r="Q235" s="127"/>
      <c r="R235" s="126"/>
      <c r="S235" s="126"/>
      <c r="T235" s="128"/>
      <c r="U235" s="129"/>
      <c r="V235" s="129"/>
      <c r="W235" s="129"/>
      <c r="X235" s="130"/>
      <c r="Y235" s="131"/>
      <c r="Z235" s="131"/>
      <c r="AA235" s="123"/>
      <c r="AB235" s="132"/>
    </row>
    <row r="236" spans="1:28" ht="21" customHeight="1" x14ac:dyDescent="0.2">
      <c r="A236" s="4"/>
      <c r="B236" s="7"/>
      <c r="C236" s="7"/>
      <c r="D236" s="7"/>
      <c r="E236" s="4"/>
      <c r="F236" s="4"/>
      <c r="G236" s="2"/>
      <c r="H236" s="2"/>
      <c r="I236" s="4"/>
      <c r="J236" s="4"/>
      <c r="K236" s="4"/>
      <c r="L236" s="4"/>
      <c r="M236" s="8"/>
      <c r="N236" s="8"/>
      <c r="O236" s="8"/>
      <c r="P236" s="8"/>
      <c r="Q236" s="26"/>
      <c r="R236" s="8"/>
      <c r="S236" s="8"/>
      <c r="T236" s="1"/>
      <c r="U236" s="1"/>
      <c r="V236" s="1"/>
      <c r="W236" s="1"/>
      <c r="X236" s="1"/>
      <c r="Y236" s="1"/>
      <c r="Z236" s="1"/>
      <c r="AA236" s="4"/>
      <c r="AB236" s="6"/>
    </row>
    <row r="237" spans="1:28" ht="21" customHeight="1" x14ac:dyDescent="0.2">
      <c r="U237" s="106">
        <f>T232-U232+V232</f>
        <v>147</v>
      </c>
      <c r="V237" s="107"/>
      <c r="W237" s="56">
        <f>W232</f>
        <v>82</v>
      </c>
    </row>
    <row r="238" spans="1:28" ht="21" customHeight="1" x14ac:dyDescent="0.2">
      <c r="U238" s="108">
        <f t="shared" ref="U238" si="2">U237/$T$232</f>
        <v>0.64192139737991272</v>
      </c>
      <c r="V238" s="109"/>
      <c r="W238" s="57">
        <f t="shared" ref="W238" si="3">W237/$T$232</f>
        <v>0.35807860262008734</v>
      </c>
    </row>
    <row r="239" spans="1:28" ht="67.5" customHeight="1" x14ac:dyDescent="0.2">
      <c r="U239" s="118" t="s">
        <v>1934</v>
      </c>
      <c r="V239" s="118"/>
      <c r="W239" s="167" t="s">
        <v>1964</v>
      </c>
    </row>
  </sheetData>
  <conditionalFormatting sqref="T1:Z1048576">
    <cfRule type="cellIs" dxfId="0" priority="1" operator="equal">
      <formula>0</formula>
    </cfRule>
  </conditionalFormatting>
  <hyperlinks>
    <hyperlink ref="Q225" r:id="rId1"/>
    <hyperlink ref="Q114" r:id="rId2"/>
    <hyperlink ref="Q103" r:id="rId3"/>
  </hyperlinks>
  <pageMargins left="0.51181102362204722" right="0.51181102362204722" top="0.59055118110236227" bottom="0.59055118110236227" header="0.11811023622047245" footer="0.11811023622047245"/>
  <pageSetup paperSize="9" scale="42" fitToWidth="2" fitToHeight="10" orientation="landscape" r:id="rId4"/>
  <headerFooter>
    <oddHeader>&amp;C &amp;F
&amp;A</oddHeader>
    <oddFooter>&amp;R&amp;P de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showGridLines="0" tabSelected="1" workbookViewId="0">
      <selection activeCell="E6" sqref="E6"/>
    </sheetView>
  </sheetViews>
  <sheetFormatPr defaultRowHeight="18" customHeight="1" x14ac:dyDescent="0.2"/>
  <cols>
    <col min="9" max="9" width="2.33203125" style="43" customWidth="1"/>
    <col min="10" max="10" width="46" style="28" customWidth="1"/>
    <col min="11" max="11" width="10.1640625" customWidth="1"/>
    <col min="12" max="12" width="3.1640625" style="30" customWidth="1"/>
    <col min="13" max="13" width="7.33203125" customWidth="1"/>
    <col min="14" max="14" width="1.6640625" customWidth="1"/>
    <col min="15" max="15" width="7.5" style="30" customWidth="1"/>
    <col min="16" max="17" width="1.6640625" customWidth="1"/>
    <col min="18" max="18" width="8.1640625" customWidth="1"/>
    <col min="19" max="20" width="1.6640625" customWidth="1"/>
    <col min="21" max="21" width="7" customWidth="1"/>
    <col min="22" max="22" width="1.6640625" customWidth="1"/>
    <col min="23" max="23" width="10.1640625" style="30" customWidth="1"/>
    <col min="24" max="24" width="4" style="30" customWidth="1"/>
    <col min="25" max="25" width="7.33203125" customWidth="1"/>
    <col min="26" max="26" width="2.1640625" style="29" customWidth="1"/>
    <col min="27" max="27" width="7.5" style="32" customWidth="1"/>
    <col min="28" max="28" width="1.6640625" style="29" customWidth="1"/>
    <col min="29" max="29" width="1.6640625" customWidth="1"/>
    <col min="30" max="30" width="8.5" customWidth="1"/>
    <col min="31" max="32" width="1.6640625" customWidth="1"/>
    <col min="33" max="33" width="8.6640625" customWidth="1"/>
    <col min="34" max="34" width="1.6640625" customWidth="1"/>
    <col min="35" max="35" width="11" style="27" hidden="1" customWidth="1"/>
    <col min="36" max="36" width="1.6640625" customWidth="1"/>
    <col min="37" max="37" width="6.6640625" customWidth="1"/>
    <col min="38" max="38" width="1.6640625" customWidth="1"/>
    <col min="39" max="39" width="1.83203125" customWidth="1"/>
  </cols>
  <sheetData>
    <row r="1" spans="1:37" ht="19.5" customHeight="1" x14ac:dyDescent="0.2"/>
    <row r="2" spans="1:37" ht="27.75" customHeight="1" x14ac:dyDescent="0.35">
      <c r="A2" s="184"/>
      <c r="B2" s="185" t="s">
        <v>1965</v>
      </c>
      <c r="C2" s="184"/>
      <c r="D2" s="184"/>
      <c r="E2" s="184"/>
      <c r="F2" s="184"/>
      <c r="G2" s="184"/>
      <c r="H2" s="184"/>
      <c r="I2" s="186"/>
      <c r="J2" s="187"/>
      <c r="K2" s="184"/>
      <c r="L2" s="188"/>
      <c r="M2" s="184"/>
      <c r="N2" s="184"/>
      <c r="O2" s="188"/>
    </row>
    <row r="3" spans="1:37" ht="15.75" customHeight="1" x14ac:dyDescent="0.35">
      <c r="B3" s="183"/>
    </row>
    <row r="4" spans="1:37" s="6" customFormat="1" ht="15.75" customHeight="1" x14ac:dyDescent="0.2">
      <c r="I4" s="4"/>
      <c r="J4" s="44" t="s">
        <v>1931</v>
      </c>
      <c r="K4" s="44"/>
      <c r="L4" s="98"/>
      <c r="M4" s="99" t="s">
        <v>1933</v>
      </c>
      <c r="O4" s="2"/>
      <c r="P4" s="4"/>
      <c r="Q4" s="4"/>
      <c r="R4" s="4"/>
      <c r="S4" s="4"/>
      <c r="U4" s="8"/>
      <c r="V4" s="8"/>
      <c r="W4" s="9" t="s">
        <v>1413</v>
      </c>
      <c r="X4" s="8"/>
      <c r="Y4" s="8"/>
      <c r="Z4" s="1"/>
      <c r="AA4" s="1"/>
      <c r="AB4" s="1"/>
      <c r="AC4" s="1"/>
      <c r="AD4" s="1"/>
      <c r="AE4" s="1"/>
      <c r="AF4" s="39"/>
      <c r="AG4" s="39"/>
      <c r="AH4" s="14"/>
      <c r="AK4" s="14"/>
    </row>
    <row r="5" spans="1:37" s="6" customFormat="1" ht="15.75" customHeight="1" x14ac:dyDescent="0.2">
      <c r="I5" s="2"/>
      <c r="J5" s="76" t="s">
        <v>1835</v>
      </c>
      <c r="K5" s="168">
        <f>'INSTITUIÇÕES CADASTRADAS'!T232</f>
        <v>229</v>
      </c>
      <c r="L5" s="78"/>
      <c r="M5" s="13">
        <f>K5/$K$5</f>
        <v>1</v>
      </c>
      <c r="O5" s="2"/>
      <c r="P5" s="4"/>
      <c r="Q5" s="2"/>
      <c r="R5" s="2"/>
      <c r="S5" s="4"/>
      <c r="U5" s="4"/>
      <c r="V5" s="4"/>
      <c r="W5" s="4"/>
      <c r="X5" s="8"/>
      <c r="Y5" s="8"/>
      <c r="Z5" s="2"/>
      <c r="AA5" s="2"/>
      <c r="AB5" s="2"/>
      <c r="AC5" s="2"/>
      <c r="AD5" s="2"/>
      <c r="AE5" s="2"/>
      <c r="AF5" s="22"/>
      <c r="AG5" s="22"/>
      <c r="AH5" s="14"/>
      <c r="AK5" s="14"/>
    </row>
    <row r="6" spans="1:37" s="6" customFormat="1" ht="15.75" customHeight="1" x14ac:dyDescent="0.2">
      <c r="I6" s="4"/>
      <c r="J6" s="86" t="s">
        <v>1929</v>
      </c>
      <c r="K6" s="169">
        <f>'INSTITUIÇÕES CADASTRADAS'!U237</f>
        <v>147</v>
      </c>
      <c r="L6" s="87"/>
      <c r="M6" s="88">
        <f>K6/$K$5</f>
        <v>0.64192139737991272</v>
      </c>
      <c r="N6" s="2"/>
      <c r="O6" s="75"/>
      <c r="P6" s="4"/>
      <c r="Q6" s="4"/>
      <c r="R6" s="4"/>
      <c r="S6" s="4"/>
      <c r="T6" s="8"/>
      <c r="U6" s="8"/>
      <c r="V6" s="8"/>
      <c r="W6" s="8"/>
      <c r="X6" s="8"/>
      <c r="Y6" s="8"/>
      <c r="Z6" s="1"/>
      <c r="AA6" s="1"/>
      <c r="AB6" s="1"/>
      <c r="AC6" s="1"/>
      <c r="AD6" s="42"/>
      <c r="AE6" s="25"/>
      <c r="AF6" s="22"/>
      <c r="AG6" s="23"/>
      <c r="AH6" s="14"/>
      <c r="AK6" s="14"/>
    </row>
    <row r="7" spans="1:37" s="6" customFormat="1" ht="15.75" customHeight="1" x14ac:dyDescent="0.2">
      <c r="I7" s="4"/>
      <c r="J7" s="83" t="s">
        <v>1928</v>
      </c>
      <c r="K7" s="170">
        <f>'INSTITUIÇÕES CADASTRADAS'!W232</f>
        <v>82</v>
      </c>
      <c r="L7" s="84"/>
      <c r="M7" s="85">
        <f>K7/K5</f>
        <v>0.35807860262008734</v>
      </c>
      <c r="O7" s="2"/>
      <c r="P7" s="4"/>
      <c r="Q7" s="4"/>
      <c r="R7" s="4"/>
      <c r="S7" s="4"/>
      <c r="U7" s="8"/>
      <c r="V7" s="8"/>
      <c r="W7" s="8"/>
      <c r="X7" s="8"/>
      <c r="Y7" s="8"/>
      <c r="Z7" s="1"/>
      <c r="AA7" s="1"/>
      <c r="AB7" s="1"/>
      <c r="AC7" s="1"/>
      <c r="AD7" s="1"/>
      <c r="AE7" s="1"/>
      <c r="AF7" s="22"/>
      <c r="AG7" s="22"/>
      <c r="AH7" s="14"/>
      <c r="AK7" s="14"/>
    </row>
    <row r="8" spans="1:37" s="6" customFormat="1" ht="15.75" customHeight="1" x14ac:dyDescent="0.2">
      <c r="I8" s="4"/>
      <c r="J8" s="7"/>
      <c r="K8" s="7"/>
      <c r="L8" s="4"/>
      <c r="M8" s="4"/>
      <c r="N8" s="2"/>
      <c r="O8" s="2"/>
      <c r="P8" s="4"/>
      <c r="Q8" s="4"/>
      <c r="R8" s="4"/>
      <c r="S8" s="4"/>
      <c r="T8" s="1"/>
      <c r="U8" s="8"/>
      <c r="V8" s="8"/>
      <c r="W8" s="8"/>
      <c r="X8" s="8"/>
      <c r="Y8" s="8"/>
      <c r="Z8" s="1"/>
      <c r="AA8" s="1"/>
      <c r="AB8" s="1"/>
      <c r="AC8" s="1"/>
      <c r="AD8" s="42"/>
      <c r="AE8" s="25"/>
      <c r="AF8" s="20"/>
      <c r="AG8" s="20"/>
      <c r="AH8" s="14"/>
      <c r="AK8" s="14"/>
    </row>
    <row r="9" spans="1:37" s="6" customFormat="1" ht="15.75" customHeight="1" x14ac:dyDescent="0.2">
      <c r="I9" s="4"/>
      <c r="J9" s="7"/>
      <c r="K9" s="7"/>
      <c r="L9" s="21"/>
      <c r="M9" s="12"/>
      <c r="N9" s="2"/>
      <c r="O9" s="2"/>
      <c r="P9" s="4"/>
      <c r="Q9" s="2"/>
      <c r="R9" s="2"/>
      <c r="S9" s="4"/>
      <c r="T9" s="5"/>
      <c r="U9" s="8"/>
      <c r="V9" s="17"/>
      <c r="W9" s="8"/>
      <c r="X9" s="8"/>
      <c r="Y9" s="8"/>
      <c r="Z9" s="1"/>
      <c r="AA9" s="1"/>
      <c r="AB9" s="1"/>
      <c r="AC9" s="1"/>
      <c r="AD9" s="1"/>
      <c r="AE9" s="1"/>
      <c r="AF9" s="1"/>
      <c r="AG9" s="4"/>
      <c r="AH9" s="14"/>
      <c r="AK9" s="14"/>
    </row>
    <row r="10" spans="1:37" s="6" customFormat="1" ht="15.75" customHeight="1" x14ac:dyDescent="0.2">
      <c r="I10" s="2"/>
      <c r="J10" s="3"/>
      <c r="K10" s="3"/>
      <c r="L10" s="10"/>
      <c r="M10" s="11"/>
      <c r="N10" s="2"/>
      <c r="O10" s="2"/>
      <c r="P10" s="4"/>
      <c r="Q10" s="4"/>
      <c r="R10" s="4"/>
      <c r="S10" s="4"/>
      <c r="T10" s="5"/>
      <c r="U10" s="4"/>
      <c r="V10" s="17"/>
      <c r="W10" s="4"/>
      <c r="X10" s="8"/>
      <c r="Y10" s="8"/>
      <c r="Z10" s="2"/>
      <c r="AA10" s="2"/>
      <c r="AB10" s="2"/>
      <c r="AC10" s="2"/>
      <c r="AD10" s="2"/>
      <c r="AE10" s="2"/>
      <c r="AF10" s="2"/>
      <c r="AG10" s="2"/>
      <c r="AH10" s="14"/>
      <c r="AK10" s="14"/>
    </row>
    <row r="11" spans="1:37" s="6" customFormat="1" ht="15.75" customHeight="1" x14ac:dyDescent="0.2">
      <c r="I11" s="2"/>
      <c r="J11" s="3"/>
      <c r="K11" s="3"/>
      <c r="L11" s="18"/>
      <c r="M11" s="4"/>
      <c r="N11" s="2"/>
      <c r="O11" s="2"/>
      <c r="P11" s="19"/>
      <c r="Q11" s="2"/>
      <c r="R11" s="2"/>
      <c r="S11" s="4"/>
      <c r="T11" s="4"/>
      <c r="U11" s="4"/>
      <c r="V11" s="4"/>
      <c r="W11" s="4"/>
      <c r="X11" s="8"/>
      <c r="Y11" s="8"/>
      <c r="Z11" s="2"/>
      <c r="AA11" s="2"/>
      <c r="AB11" s="2"/>
      <c r="AC11" s="2"/>
      <c r="AD11" s="2"/>
      <c r="AE11" s="2"/>
      <c r="AF11" s="2"/>
      <c r="AG11" s="2"/>
      <c r="AH11" s="14"/>
      <c r="AK11" s="14"/>
    </row>
    <row r="12" spans="1:37" s="6" customFormat="1" ht="15.75" customHeight="1" x14ac:dyDescent="0.2">
      <c r="I12" s="2"/>
      <c r="J12" s="3"/>
      <c r="K12" s="3"/>
      <c r="L12" s="4"/>
      <c r="M12" s="4"/>
      <c r="N12" s="2"/>
      <c r="O12" s="2"/>
      <c r="P12" s="4"/>
      <c r="Q12" s="4"/>
      <c r="R12" s="4"/>
      <c r="S12" s="4"/>
      <c r="T12" s="5"/>
      <c r="U12" s="8"/>
      <c r="V12" s="8"/>
      <c r="W12" s="4"/>
      <c r="X12" s="8"/>
      <c r="Y12" s="8"/>
      <c r="Z12" s="2"/>
      <c r="AA12" s="2"/>
      <c r="AB12" s="2"/>
      <c r="AC12" s="2"/>
      <c r="AD12" s="2"/>
      <c r="AE12" s="2"/>
      <c r="AF12" s="2"/>
      <c r="AG12" s="2"/>
      <c r="AH12" s="14"/>
      <c r="AK12" s="14"/>
    </row>
    <row r="13" spans="1:37" s="6" customFormat="1" ht="15.75" customHeight="1" x14ac:dyDescent="0.2">
      <c r="I13" s="4"/>
      <c r="J13" s="7"/>
      <c r="K13" s="7"/>
      <c r="L13" s="4"/>
      <c r="M13" s="4"/>
      <c r="N13" s="2"/>
      <c r="O13" s="2"/>
      <c r="P13" s="4"/>
      <c r="Q13" s="4"/>
      <c r="R13" s="4"/>
      <c r="S13" s="4"/>
      <c r="T13" s="8"/>
      <c r="U13" s="8"/>
      <c r="V13" s="8"/>
      <c r="W13" s="8"/>
      <c r="X13" s="8"/>
      <c r="Y13" s="8"/>
      <c r="Z13" s="1"/>
      <c r="AA13" s="1"/>
      <c r="AB13" s="1"/>
      <c r="AC13" s="1"/>
      <c r="AD13" s="1"/>
      <c r="AE13" s="1"/>
      <c r="AF13" s="1"/>
      <c r="AG13" s="4"/>
      <c r="AH13" s="14"/>
      <c r="AK13" s="14"/>
    </row>
    <row r="14" spans="1:37" s="6" customFormat="1" ht="15.75" customHeight="1" x14ac:dyDescent="0.2">
      <c r="I14" s="4"/>
      <c r="J14" s="7"/>
      <c r="K14" s="7"/>
      <c r="L14" s="4"/>
      <c r="M14" s="4"/>
      <c r="N14" s="2"/>
      <c r="O14" s="2"/>
      <c r="P14" s="4"/>
      <c r="Q14" s="4"/>
      <c r="R14" s="4"/>
      <c r="S14" s="4"/>
      <c r="T14" s="8"/>
      <c r="U14" s="8"/>
      <c r="V14" s="8"/>
      <c r="W14" s="8"/>
      <c r="X14" s="8"/>
      <c r="Y14" s="8"/>
      <c r="Z14" s="1"/>
      <c r="AA14" s="1"/>
      <c r="AB14" s="1"/>
      <c r="AC14" s="1"/>
      <c r="AD14" s="1"/>
      <c r="AE14" s="1"/>
      <c r="AF14" s="1"/>
      <c r="AG14" s="4"/>
      <c r="AH14" s="14"/>
      <c r="AK14" s="14"/>
    </row>
    <row r="15" spans="1:37" s="6" customFormat="1" ht="15.75" customHeight="1" x14ac:dyDescent="0.2">
      <c r="I15" s="4"/>
      <c r="J15" s="7"/>
      <c r="K15" s="7"/>
      <c r="L15" s="4"/>
      <c r="M15" s="4"/>
      <c r="N15" s="2"/>
      <c r="O15" s="2"/>
      <c r="P15" s="4"/>
      <c r="Q15" s="4"/>
      <c r="R15" s="4"/>
      <c r="S15" s="4"/>
      <c r="T15" s="8"/>
      <c r="U15" s="8"/>
      <c r="V15" s="8"/>
      <c r="W15" s="8"/>
      <c r="X15" s="8"/>
      <c r="Y15" s="8"/>
      <c r="Z15" s="1"/>
      <c r="AA15" s="1"/>
      <c r="AB15" s="1"/>
      <c r="AC15" s="1"/>
      <c r="AD15" s="1"/>
      <c r="AE15" s="1"/>
      <c r="AF15" s="1"/>
      <c r="AG15" s="4"/>
      <c r="AH15" s="14"/>
      <c r="AK15" s="14"/>
    </row>
    <row r="16" spans="1:37" s="6" customFormat="1" ht="15.75" customHeight="1" x14ac:dyDescent="0.2">
      <c r="I16" s="4"/>
      <c r="J16" s="7"/>
      <c r="K16" s="7"/>
      <c r="L16" s="4"/>
      <c r="M16" s="4"/>
      <c r="N16" s="2"/>
      <c r="O16" s="2"/>
      <c r="P16" s="4"/>
      <c r="Q16" s="4"/>
      <c r="R16" s="4"/>
      <c r="S16" s="4"/>
      <c r="T16" s="8"/>
      <c r="U16" s="8"/>
      <c r="V16" s="8"/>
      <c r="W16" s="8"/>
      <c r="X16" s="8"/>
      <c r="Y16" s="8"/>
      <c r="Z16" s="1"/>
      <c r="AA16" s="1"/>
      <c r="AB16" s="1"/>
      <c r="AC16" s="1"/>
      <c r="AD16" s="1"/>
      <c r="AE16" s="1"/>
      <c r="AF16" s="1"/>
      <c r="AG16" s="4"/>
      <c r="AH16" s="14"/>
      <c r="AK16" s="14"/>
    </row>
    <row r="17" spans="9:37" s="6" customFormat="1" ht="15.75" customHeight="1" x14ac:dyDescent="0.2">
      <c r="I17" s="4"/>
      <c r="J17" s="6" t="s">
        <v>1932</v>
      </c>
      <c r="N17" s="4"/>
      <c r="O17" s="99" t="s">
        <v>1933</v>
      </c>
      <c r="P17" s="4"/>
      <c r="Q17" s="8"/>
      <c r="R17" s="8"/>
      <c r="S17" s="8"/>
      <c r="W17" s="8"/>
      <c r="X17" s="8"/>
      <c r="Y17" s="8"/>
      <c r="Z17" s="1"/>
      <c r="AA17" s="1"/>
      <c r="AB17" s="1"/>
      <c r="AC17" s="1"/>
      <c r="AD17" s="1"/>
      <c r="AE17" s="1"/>
      <c r="AF17" s="1"/>
      <c r="AG17" s="4"/>
      <c r="AH17" s="14"/>
      <c r="AK17" s="14"/>
    </row>
    <row r="18" spans="9:37" s="6" customFormat="1" ht="15.75" customHeight="1" x14ac:dyDescent="0.2">
      <c r="I18" s="4"/>
      <c r="J18" s="76" t="s">
        <v>1835</v>
      </c>
      <c r="K18" s="77">
        <f>'INSTITUIÇÕES CADASTRADAS'!T232</f>
        <v>229</v>
      </c>
      <c r="L18" s="78"/>
      <c r="M18" s="13">
        <f>K18/$K$5</f>
        <v>1</v>
      </c>
      <c r="N18" s="79"/>
      <c r="O18" s="13" t="s">
        <v>14</v>
      </c>
      <c r="P18" s="4"/>
      <c r="Q18" s="4"/>
      <c r="R18" s="4"/>
      <c r="S18" s="4"/>
      <c r="T18" s="8"/>
      <c r="U18" s="8"/>
      <c r="V18" s="8"/>
      <c r="W18" s="8"/>
      <c r="X18" s="8"/>
      <c r="Y18" s="8"/>
      <c r="Z18" s="1"/>
      <c r="AA18" s="1"/>
      <c r="AB18" s="1"/>
      <c r="AC18" s="1"/>
      <c r="AD18" s="42"/>
      <c r="AE18" s="25"/>
      <c r="AF18" s="22"/>
      <c r="AG18" s="23"/>
      <c r="AH18" s="14"/>
      <c r="AK18" s="14"/>
    </row>
    <row r="19" spans="9:37" s="6" customFormat="1" ht="15.75" customHeight="1" x14ac:dyDescent="0.2">
      <c r="I19" s="4"/>
      <c r="J19" s="190" t="s">
        <v>1916</v>
      </c>
      <c r="K19" s="103">
        <f>'INSTITUIÇÕES CADASTRADAS'!U237</f>
        <v>147</v>
      </c>
      <c r="L19" s="80"/>
      <c r="M19" s="81">
        <f>K19/$K$5</f>
        <v>0.64192139737991272</v>
      </c>
      <c r="N19" s="82"/>
      <c r="O19" s="81" t="s">
        <v>14</v>
      </c>
      <c r="P19" s="4"/>
      <c r="Q19" s="8"/>
      <c r="R19" s="8"/>
      <c r="S19" s="8"/>
      <c r="W19" s="8"/>
      <c r="X19" s="8"/>
      <c r="Y19" s="8"/>
      <c r="Z19" s="1"/>
      <c r="AA19" s="1"/>
      <c r="AB19" s="1"/>
      <c r="AC19" s="1"/>
      <c r="AD19" s="1"/>
      <c r="AE19" s="1"/>
      <c r="AF19" s="1"/>
      <c r="AG19" s="4"/>
      <c r="AH19" s="14"/>
      <c r="AK19" s="14"/>
    </row>
    <row r="20" spans="9:37" s="6" customFormat="1" ht="15.75" customHeight="1" x14ac:dyDescent="0.2">
      <c r="I20" s="4"/>
      <c r="J20" s="100" t="s">
        <v>1839</v>
      </c>
      <c r="K20" s="89">
        <f>'INSTITUIÇÕES CADASTRADAS'!W232</f>
        <v>82</v>
      </c>
      <c r="L20" s="90"/>
      <c r="M20" s="91">
        <f t="shared" ref="M20:M22" si="0">K20/$K$5</f>
        <v>0.35807860262008734</v>
      </c>
      <c r="N20" s="89"/>
      <c r="O20" s="91">
        <f>K20/$K$20</f>
        <v>1</v>
      </c>
      <c r="P20" s="4"/>
      <c r="Q20" s="4"/>
      <c r="R20" s="4"/>
      <c r="S20" s="4"/>
      <c r="W20" s="8"/>
      <c r="X20" s="8"/>
      <c r="Y20" s="8"/>
      <c r="Z20" s="1"/>
      <c r="AA20" s="1"/>
      <c r="AB20" s="1"/>
      <c r="AC20" s="1"/>
      <c r="AD20" s="1"/>
      <c r="AE20" s="1"/>
      <c r="AF20" s="1"/>
      <c r="AG20" s="4"/>
      <c r="AH20" s="14"/>
      <c r="AK20" s="14"/>
    </row>
    <row r="21" spans="9:37" s="6" customFormat="1" ht="15.75" customHeight="1" x14ac:dyDescent="0.2">
      <c r="I21" s="4"/>
      <c r="J21" s="101" t="s">
        <v>1917</v>
      </c>
      <c r="K21" s="104">
        <f>'INSTITUIÇÕES CADASTRADAS'!X232</f>
        <v>36</v>
      </c>
      <c r="L21" s="92"/>
      <c r="M21" s="93">
        <f t="shared" si="0"/>
        <v>0.15720524017467249</v>
      </c>
      <c r="N21" s="94"/>
      <c r="O21" s="171">
        <f t="shared" ref="O21:O22" si="1">K21/$K$20</f>
        <v>0.43902439024390244</v>
      </c>
      <c r="P21" s="4"/>
      <c r="Q21" s="8"/>
      <c r="R21" s="8"/>
      <c r="S21" s="8"/>
      <c r="W21" s="8"/>
      <c r="X21" s="8"/>
      <c r="Y21" s="8"/>
      <c r="Z21" s="1"/>
      <c r="AA21" s="1"/>
      <c r="AB21" s="1"/>
      <c r="AC21" s="1"/>
      <c r="AD21" s="1"/>
      <c r="AE21" s="1"/>
      <c r="AF21" s="1"/>
      <c r="AG21" s="4"/>
      <c r="AH21" s="14"/>
      <c r="AK21" s="14"/>
    </row>
    <row r="22" spans="9:37" s="6" customFormat="1" ht="15.75" customHeight="1" x14ac:dyDescent="0.2">
      <c r="I22" s="4"/>
      <c r="J22" s="102" t="s">
        <v>1930</v>
      </c>
      <c r="K22" s="105">
        <f>K20-K21</f>
        <v>46</v>
      </c>
      <c r="L22" s="95"/>
      <c r="M22" s="96">
        <f t="shared" si="0"/>
        <v>0.20087336244541484</v>
      </c>
      <c r="N22" s="97"/>
      <c r="O22" s="172">
        <f t="shared" si="1"/>
        <v>0.56097560975609762</v>
      </c>
      <c r="P22" s="4"/>
      <c r="Q22" s="4"/>
      <c r="R22" s="4"/>
      <c r="S22" s="4"/>
      <c r="T22" s="8"/>
      <c r="U22" s="8"/>
      <c r="V22" s="8"/>
      <c r="W22" s="8"/>
      <c r="X22" s="8"/>
      <c r="Y22" s="8"/>
      <c r="Z22" s="1"/>
      <c r="AA22" s="1"/>
      <c r="AB22" s="1"/>
      <c r="AC22" s="1"/>
      <c r="AD22" s="1"/>
      <c r="AE22" s="1"/>
      <c r="AF22" s="1"/>
      <c r="AG22" s="4"/>
      <c r="AH22" s="14"/>
      <c r="AK22" s="14"/>
    </row>
    <row r="23" spans="9:37" s="6" customFormat="1" ht="15.75" customHeight="1" x14ac:dyDescent="0.2">
      <c r="I23" s="4"/>
      <c r="J23" s="7"/>
      <c r="K23" s="7"/>
      <c r="L23" s="4"/>
      <c r="M23" s="4"/>
      <c r="N23" s="2"/>
      <c r="O23" s="2"/>
      <c r="P23" s="4"/>
      <c r="Q23" s="4"/>
      <c r="R23" s="4"/>
      <c r="S23" s="4"/>
      <c r="T23" s="8"/>
      <c r="U23" s="8"/>
      <c r="V23" s="8"/>
      <c r="W23" s="8"/>
      <c r="X23" s="8"/>
      <c r="Y23" s="8"/>
      <c r="Z23" s="1"/>
      <c r="AA23" s="1"/>
      <c r="AB23" s="1"/>
      <c r="AC23" s="1"/>
      <c r="AD23" s="1"/>
      <c r="AE23" s="1"/>
      <c r="AF23" s="1"/>
      <c r="AG23" s="4"/>
      <c r="AH23" s="14"/>
      <c r="AK23" s="14"/>
    </row>
    <row r="24" spans="9:37" s="6" customFormat="1" ht="15.75" customHeight="1" x14ac:dyDescent="0.2">
      <c r="I24" s="4"/>
      <c r="J24" s="7"/>
      <c r="K24" s="7"/>
      <c r="L24" s="4"/>
      <c r="M24" s="4"/>
      <c r="N24" s="2"/>
      <c r="O24" s="2"/>
      <c r="P24" s="4"/>
      <c r="Q24" s="4"/>
      <c r="R24" s="4"/>
      <c r="S24" s="4"/>
      <c r="T24" s="8"/>
      <c r="U24" s="8"/>
      <c r="V24" s="8"/>
      <c r="W24" s="8"/>
      <c r="X24" s="8"/>
      <c r="Y24" s="8"/>
      <c r="Z24" s="1"/>
      <c r="AA24" s="1"/>
      <c r="AB24" s="1"/>
      <c r="AC24" s="1"/>
      <c r="AD24" s="24"/>
      <c r="AE24" s="26"/>
      <c r="AF24" s="1"/>
      <c r="AG24" s="8"/>
      <c r="AH24" s="14"/>
      <c r="AK24" s="14"/>
    </row>
    <row r="25" spans="9:37" s="6" customFormat="1" ht="15.75" customHeight="1" x14ac:dyDescent="0.2">
      <c r="I25" s="4"/>
      <c r="J25" s="7"/>
      <c r="K25" s="7"/>
      <c r="L25" s="4"/>
      <c r="M25" s="4"/>
      <c r="N25" s="2"/>
      <c r="O25" s="2"/>
      <c r="P25" s="4"/>
      <c r="Q25" s="4"/>
      <c r="R25" s="4"/>
      <c r="S25" s="4"/>
      <c r="T25" s="8"/>
      <c r="U25" s="8"/>
      <c r="V25" s="8"/>
      <c r="W25" s="8"/>
      <c r="X25" s="8"/>
      <c r="Y25" s="8"/>
      <c r="Z25" s="1"/>
      <c r="AA25" s="1"/>
      <c r="AB25" s="1"/>
      <c r="AC25" s="1"/>
      <c r="AD25" s="24"/>
      <c r="AE25" s="26"/>
      <c r="AF25" s="1"/>
      <c r="AG25" s="4"/>
      <c r="AH25" s="14"/>
      <c r="AK25" s="14"/>
    </row>
    <row r="26" spans="9:37" s="6" customFormat="1" ht="15.75" customHeight="1" x14ac:dyDescent="0.2">
      <c r="I26" s="4"/>
      <c r="J26" s="7"/>
      <c r="K26" s="7"/>
      <c r="L26" s="4"/>
      <c r="M26" s="4"/>
      <c r="N26" s="2"/>
      <c r="O26" s="2"/>
      <c r="P26" s="4"/>
      <c r="Q26" s="4"/>
      <c r="R26" s="4"/>
      <c r="S26" s="4"/>
      <c r="T26" s="8"/>
      <c r="U26" s="8"/>
      <c r="V26" s="8"/>
      <c r="W26" s="8"/>
      <c r="X26" s="8"/>
      <c r="Y26" s="8"/>
      <c r="Z26" s="1"/>
      <c r="AA26" s="1"/>
      <c r="AB26" s="1"/>
      <c r="AC26" s="1"/>
      <c r="AD26" s="1"/>
      <c r="AE26" s="3"/>
      <c r="AF26" s="1"/>
      <c r="AG26" s="4"/>
      <c r="AH26" s="14"/>
      <c r="AK26" s="14"/>
    </row>
    <row r="27" spans="9:37" s="6" customFormat="1" ht="15.75" customHeight="1" x14ac:dyDescent="0.2">
      <c r="I27" s="4"/>
      <c r="J27" s="7"/>
      <c r="K27" s="7"/>
      <c r="L27" s="4"/>
      <c r="M27" s="4"/>
      <c r="N27" s="2"/>
      <c r="O27" s="2"/>
      <c r="P27" s="4"/>
      <c r="Q27" s="4"/>
      <c r="R27" s="4"/>
      <c r="S27" s="4"/>
      <c r="T27" s="8"/>
      <c r="U27" s="8"/>
      <c r="V27" s="8"/>
      <c r="W27" s="8"/>
      <c r="X27" s="8"/>
      <c r="Y27" s="8"/>
      <c r="Z27" s="1"/>
      <c r="AA27" s="1"/>
      <c r="AB27" s="1"/>
      <c r="AC27" s="1"/>
      <c r="AD27" s="1"/>
      <c r="AE27" s="1"/>
      <c r="AF27" s="1"/>
      <c r="AG27" s="4"/>
      <c r="AH27" s="14"/>
      <c r="AK27" s="14"/>
    </row>
    <row r="28" spans="9:37" s="6" customFormat="1" ht="15.75" customHeight="1" x14ac:dyDescent="0.2">
      <c r="I28" s="4"/>
      <c r="J28" s="7"/>
      <c r="K28" s="7"/>
      <c r="L28" s="4"/>
      <c r="N28" s="2"/>
      <c r="O28" s="2"/>
      <c r="P28" s="4"/>
      <c r="Q28" s="4"/>
      <c r="R28" s="4"/>
      <c r="S28" s="4"/>
      <c r="T28" s="8"/>
      <c r="U28" s="8"/>
      <c r="V28" s="8"/>
      <c r="W28" s="8"/>
      <c r="X28" s="8"/>
      <c r="Y28" s="8"/>
      <c r="Z28" s="1"/>
      <c r="AA28" s="1"/>
      <c r="AB28" s="1"/>
      <c r="AC28" s="1"/>
      <c r="AD28" s="1"/>
      <c r="AE28" s="1"/>
      <c r="AF28" s="1"/>
      <c r="AG28" s="4"/>
      <c r="AH28" s="14"/>
      <c r="AK28" s="14"/>
    </row>
    <row r="29" spans="9:37" s="6" customFormat="1" ht="15.75" customHeight="1" x14ac:dyDescent="0.2">
      <c r="I29" s="4"/>
      <c r="J29" s="189">
        <v>42703</v>
      </c>
      <c r="K29" s="7"/>
      <c r="L29" s="4"/>
      <c r="M29" s="4"/>
      <c r="N29" s="2"/>
      <c r="O29" s="2"/>
      <c r="P29" s="4"/>
      <c r="Q29" s="4"/>
      <c r="R29" s="4"/>
      <c r="S29" s="4"/>
      <c r="T29" s="8"/>
      <c r="U29" s="8"/>
      <c r="V29" s="8"/>
      <c r="W29" s="8"/>
      <c r="X29" s="8"/>
      <c r="Y29" s="8"/>
      <c r="Z29" s="1"/>
      <c r="AA29" s="1"/>
      <c r="AB29" s="1"/>
      <c r="AC29" s="1"/>
      <c r="AD29" s="1"/>
      <c r="AE29" s="1"/>
      <c r="AF29" s="1"/>
      <c r="AG29" s="4"/>
      <c r="AH29" s="14"/>
      <c r="AK29" s="14"/>
    </row>
    <row r="30" spans="9:37" s="6" customFormat="1" ht="18" customHeight="1" x14ac:dyDescent="0.2">
      <c r="I30" s="4"/>
      <c r="J30" s="7"/>
      <c r="K30" s="7"/>
      <c r="L30" s="4"/>
      <c r="M30" s="4"/>
      <c r="N30" s="2"/>
      <c r="O30" s="2"/>
      <c r="P30" s="4"/>
      <c r="Q30" s="4"/>
      <c r="R30" s="4"/>
      <c r="S30" s="4"/>
      <c r="T30" s="8"/>
      <c r="U30" s="8"/>
      <c r="V30" s="8"/>
      <c r="W30" s="8"/>
      <c r="X30" s="8"/>
      <c r="Y30" s="8"/>
      <c r="Z30" s="1"/>
      <c r="AA30" s="1"/>
      <c r="AB30" s="1"/>
      <c r="AC30" s="1"/>
      <c r="AD30" s="1"/>
      <c r="AE30" s="1"/>
      <c r="AF30" s="1"/>
      <c r="AG30" s="4"/>
      <c r="AH30" s="14"/>
      <c r="AK30" s="14"/>
    </row>
  </sheetData>
  <pageMargins left="0.51181102362204722" right="0.51181102362204722" top="0.59055118110236227" bottom="0.59055118110236227" header="0.11811023622047245" footer="0.11811023622047245"/>
  <pageSetup paperSize="9" fitToWidth="2" fitToHeight="10" orientation="landscape" r:id="rId1"/>
  <headerFooter>
    <oddHeader>&amp;C &amp;F
&amp;A</oddHeader>
    <oddFooter>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="60" zoomScaleNormal="100" workbookViewId="0">
      <selection activeCell="E6" sqref="E6"/>
    </sheetView>
  </sheetViews>
  <sheetFormatPr defaultRowHeight="13.5" x14ac:dyDescent="0.25"/>
  <cols>
    <col min="1" max="2" width="4.5" style="174" bestFit="1" customWidth="1"/>
    <col min="3" max="3" width="59" style="174" customWidth="1"/>
    <col min="4" max="4" width="14.83203125" style="174" customWidth="1"/>
    <col min="5" max="5" width="41.6640625" style="174" customWidth="1"/>
    <col min="6" max="6" width="11.5" style="174" customWidth="1"/>
    <col min="7" max="7" width="51.5" style="174" customWidth="1"/>
    <col min="8" max="16384" width="9.33203125" style="173"/>
  </cols>
  <sheetData>
    <row r="1" spans="1:7" x14ac:dyDescent="0.25">
      <c r="A1" s="191"/>
      <c r="B1" s="191"/>
      <c r="C1" s="192" t="s">
        <v>1938</v>
      </c>
      <c r="D1" s="192"/>
      <c r="E1" s="192"/>
      <c r="F1" s="192"/>
      <c r="G1" s="192"/>
    </row>
    <row r="2" spans="1:7" ht="31.5" customHeight="1" x14ac:dyDescent="0.25">
      <c r="A2" s="175" t="s">
        <v>1758</v>
      </c>
      <c r="B2" s="175" t="s">
        <v>1755</v>
      </c>
      <c r="C2" s="176" t="s">
        <v>1759</v>
      </c>
      <c r="D2" s="176" t="s">
        <v>1760</v>
      </c>
      <c r="E2" s="177" t="s">
        <v>1761</v>
      </c>
      <c r="F2" s="177" t="s">
        <v>1762</v>
      </c>
      <c r="G2" s="176" t="s">
        <v>1771</v>
      </c>
    </row>
    <row r="3" spans="1:7" ht="24" customHeight="1" x14ac:dyDescent="0.25">
      <c r="A3" s="178">
        <v>1</v>
      </c>
      <c r="B3" s="178">
        <v>13</v>
      </c>
      <c r="C3" s="179" t="s">
        <v>1722</v>
      </c>
      <c r="D3" s="180" t="s">
        <v>1701</v>
      </c>
      <c r="E3" s="180" t="s">
        <v>1763</v>
      </c>
      <c r="F3" s="181" t="s">
        <v>1618</v>
      </c>
      <c r="G3" s="180" t="s">
        <v>1620</v>
      </c>
    </row>
    <row r="4" spans="1:7" ht="24" customHeight="1" x14ac:dyDescent="0.25">
      <c r="A4" s="178">
        <v>2</v>
      </c>
      <c r="B4" s="178">
        <v>14</v>
      </c>
      <c r="C4" s="179" t="s">
        <v>1702</v>
      </c>
      <c r="D4" s="179" t="s">
        <v>812</v>
      </c>
      <c r="E4" s="179" t="s">
        <v>1766</v>
      </c>
      <c r="F4" s="180" t="s">
        <v>1609</v>
      </c>
      <c r="G4" s="180" t="s">
        <v>1621</v>
      </c>
    </row>
    <row r="5" spans="1:7" ht="24" customHeight="1" x14ac:dyDescent="0.25">
      <c r="A5" s="178">
        <v>3</v>
      </c>
      <c r="B5" s="178">
        <v>15</v>
      </c>
      <c r="C5" s="179" t="s">
        <v>1702</v>
      </c>
      <c r="D5" s="179" t="s">
        <v>812</v>
      </c>
      <c r="E5" s="179" t="s">
        <v>1766</v>
      </c>
      <c r="F5" s="180" t="s">
        <v>1609</v>
      </c>
      <c r="G5" s="180" t="s">
        <v>1622</v>
      </c>
    </row>
    <row r="6" spans="1:7" ht="24" customHeight="1" x14ac:dyDescent="0.25">
      <c r="A6" s="178">
        <v>4</v>
      </c>
      <c r="B6" s="178">
        <v>16</v>
      </c>
      <c r="C6" s="179" t="s">
        <v>1723</v>
      </c>
      <c r="D6" s="180" t="s">
        <v>1703</v>
      </c>
      <c r="E6" s="180" t="s">
        <v>1763</v>
      </c>
      <c r="F6" s="181" t="s">
        <v>1618</v>
      </c>
      <c r="G6" s="180" t="s">
        <v>1623</v>
      </c>
    </row>
    <row r="7" spans="1:7" ht="24" customHeight="1" x14ac:dyDescent="0.25">
      <c r="A7" s="178">
        <v>5</v>
      </c>
      <c r="B7" s="178">
        <v>17</v>
      </c>
      <c r="C7" s="179" t="s">
        <v>1723</v>
      </c>
      <c r="D7" s="180" t="s">
        <v>1703</v>
      </c>
      <c r="E7" s="180" t="s">
        <v>1763</v>
      </c>
      <c r="F7" s="181" t="s">
        <v>1618</v>
      </c>
      <c r="G7" s="180" t="s">
        <v>1624</v>
      </c>
    </row>
    <row r="8" spans="1:7" ht="24" customHeight="1" x14ac:dyDescent="0.25">
      <c r="A8" s="178">
        <v>6</v>
      </c>
      <c r="B8" s="178">
        <v>18</v>
      </c>
      <c r="C8" s="179" t="s">
        <v>1723</v>
      </c>
      <c r="D8" s="180" t="s">
        <v>1703</v>
      </c>
      <c r="E8" s="180" t="s">
        <v>1763</v>
      </c>
      <c r="F8" s="181" t="s">
        <v>1618</v>
      </c>
      <c r="G8" s="180" t="s">
        <v>1625</v>
      </c>
    </row>
    <row r="9" spans="1:7" ht="24" customHeight="1" x14ac:dyDescent="0.25">
      <c r="A9" s="178">
        <v>7</v>
      </c>
      <c r="B9" s="178">
        <v>19</v>
      </c>
      <c r="C9" s="179" t="s">
        <v>1545</v>
      </c>
      <c r="D9" s="179" t="s">
        <v>1544</v>
      </c>
      <c r="E9" s="179" t="s">
        <v>1764</v>
      </c>
      <c r="F9" s="180" t="s">
        <v>1591</v>
      </c>
      <c r="G9" s="180" t="s">
        <v>1626</v>
      </c>
    </row>
    <row r="10" spans="1:7" ht="24" customHeight="1" x14ac:dyDescent="0.25">
      <c r="A10" s="178">
        <v>8</v>
      </c>
      <c r="B10" s="178">
        <v>20</v>
      </c>
      <c r="C10" s="179" t="s">
        <v>1545</v>
      </c>
      <c r="D10" s="179" t="s">
        <v>1544</v>
      </c>
      <c r="E10" s="179" t="s">
        <v>1764</v>
      </c>
      <c r="F10" s="180" t="s">
        <v>1591</v>
      </c>
      <c r="G10" s="180" t="s">
        <v>1627</v>
      </c>
    </row>
    <row r="11" spans="1:7" ht="24" customHeight="1" x14ac:dyDescent="0.25">
      <c r="A11" s="178">
        <v>9</v>
      </c>
      <c r="B11" s="178">
        <v>21</v>
      </c>
      <c r="C11" s="179" t="s">
        <v>844</v>
      </c>
      <c r="D11" s="180" t="s">
        <v>845</v>
      </c>
      <c r="E11" s="179" t="s">
        <v>1766</v>
      </c>
      <c r="F11" s="180" t="s">
        <v>1609</v>
      </c>
      <c r="G11" s="180" t="s">
        <v>1628</v>
      </c>
    </row>
    <row r="12" spans="1:7" ht="24" customHeight="1" x14ac:dyDescent="0.25">
      <c r="A12" s="178">
        <v>10</v>
      </c>
      <c r="B12" s="178">
        <v>22</v>
      </c>
      <c r="C12" s="179" t="s">
        <v>844</v>
      </c>
      <c r="D12" s="180" t="s">
        <v>845</v>
      </c>
      <c r="E12" s="179" t="s">
        <v>1766</v>
      </c>
      <c r="F12" s="180" t="s">
        <v>1609</v>
      </c>
      <c r="G12" s="180" t="s">
        <v>1629</v>
      </c>
    </row>
    <row r="13" spans="1:7" ht="24" customHeight="1" x14ac:dyDescent="0.25">
      <c r="A13" s="178">
        <v>11</v>
      </c>
      <c r="B13" s="178">
        <v>23</v>
      </c>
      <c r="C13" s="179" t="s">
        <v>844</v>
      </c>
      <c r="D13" s="180" t="s">
        <v>845</v>
      </c>
      <c r="E13" s="180" t="s">
        <v>1765</v>
      </c>
      <c r="F13" s="180" t="s">
        <v>1614</v>
      </c>
      <c r="G13" s="180" t="s">
        <v>1629</v>
      </c>
    </row>
    <row r="14" spans="1:7" ht="24" customHeight="1" x14ac:dyDescent="0.25">
      <c r="A14" s="178">
        <v>12</v>
      </c>
      <c r="B14" s="178">
        <v>24</v>
      </c>
      <c r="C14" s="179" t="s">
        <v>844</v>
      </c>
      <c r="D14" s="180" t="s">
        <v>845</v>
      </c>
      <c r="E14" s="180" t="s">
        <v>1765</v>
      </c>
      <c r="F14" s="180" t="s">
        <v>1614</v>
      </c>
      <c r="G14" s="180" t="s">
        <v>1630</v>
      </c>
    </row>
    <row r="15" spans="1:7" ht="24" customHeight="1" x14ac:dyDescent="0.25">
      <c r="A15" s="178">
        <v>13</v>
      </c>
      <c r="B15" s="178">
        <v>25</v>
      </c>
      <c r="C15" s="179" t="s">
        <v>844</v>
      </c>
      <c r="D15" s="180" t="s">
        <v>845</v>
      </c>
      <c r="E15" s="180" t="s">
        <v>1765</v>
      </c>
      <c r="F15" s="180" t="s">
        <v>1614</v>
      </c>
      <c r="G15" s="180" t="s">
        <v>1631</v>
      </c>
    </row>
    <row r="16" spans="1:7" ht="24" customHeight="1" x14ac:dyDescent="0.25">
      <c r="A16" s="178">
        <v>14</v>
      </c>
      <c r="B16" s="178">
        <v>26</v>
      </c>
      <c r="C16" s="179" t="s">
        <v>1603</v>
      </c>
      <c r="D16" s="179" t="s">
        <v>1716</v>
      </c>
      <c r="E16" s="180" t="s">
        <v>1763</v>
      </c>
      <c r="F16" s="179" t="s">
        <v>1618</v>
      </c>
      <c r="G16" s="179" t="s">
        <v>1724</v>
      </c>
    </row>
    <row r="17" spans="1:7" ht="24" customHeight="1" x14ac:dyDescent="0.25">
      <c r="A17" s="178">
        <v>15</v>
      </c>
      <c r="B17" s="178">
        <v>27</v>
      </c>
      <c r="C17" s="179" t="s">
        <v>844</v>
      </c>
      <c r="D17" s="180" t="s">
        <v>845</v>
      </c>
      <c r="E17" s="179" t="s">
        <v>1764</v>
      </c>
      <c r="F17" s="180" t="s">
        <v>1591</v>
      </c>
      <c r="G17" s="180" t="s">
        <v>1629</v>
      </c>
    </row>
    <row r="18" spans="1:7" ht="24" customHeight="1" x14ac:dyDescent="0.25">
      <c r="A18" s="178">
        <v>16</v>
      </c>
      <c r="B18" s="178">
        <v>28</v>
      </c>
      <c r="C18" s="179" t="s">
        <v>1605</v>
      </c>
      <c r="D18" s="179" t="s">
        <v>1600</v>
      </c>
      <c r="E18" s="179" t="s">
        <v>1767</v>
      </c>
      <c r="F18" s="179" t="s">
        <v>1647</v>
      </c>
      <c r="G18" s="179" t="s">
        <v>1588</v>
      </c>
    </row>
    <row r="19" spans="1:7" ht="24" customHeight="1" x14ac:dyDescent="0.25">
      <c r="A19" s="178">
        <v>17</v>
      </c>
      <c r="B19" s="178">
        <v>29</v>
      </c>
      <c r="C19" s="179" t="s">
        <v>844</v>
      </c>
      <c r="D19" s="180" t="s">
        <v>845</v>
      </c>
      <c r="E19" s="180" t="s">
        <v>1763</v>
      </c>
      <c r="F19" s="181" t="s">
        <v>1618</v>
      </c>
      <c r="G19" s="180" t="s">
        <v>1631</v>
      </c>
    </row>
    <row r="20" spans="1:7" ht="24" customHeight="1" x14ac:dyDescent="0.25">
      <c r="A20" s="178">
        <v>18</v>
      </c>
      <c r="B20" s="178">
        <v>30</v>
      </c>
      <c r="C20" s="179" t="s">
        <v>844</v>
      </c>
      <c r="D20" s="180" t="s">
        <v>845</v>
      </c>
      <c r="E20" s="180" t="s">
        <v>1763</v>
      </c>
      <c r="F20" s="181" t="s">
        <v>1618</v>
      </c>
      <c r="G20" s="180" t="s">
        <v>1630</v>
      </c>
    </row>
    <row r="21" spans="1:7" ht="24" customHeight="1" x14ac:dyDescent="0.25">
      <c r="A21" s="178">
        <v>19</v>
      </c>
      <c r="B21" s="178">
        <v>31</v>
      </c>
      <c r="C21" s="179" t="s">
        <v>1704</v>
      </c>
      <c r="D21" s="180" t="s">
        <v>851</v>
      </c>
      <c r="E21" s="180" t="s">
        <v>1765</v>
      </c>
      <c r="F21" s="180" t="s">
        <v>1614</v>
      </c>
      <c r="G21" s="180" t="s">
        <v>1632</v>
      </c>
    </row>
    <row r="22" spans="1:7" ht="24" customHeight="1" x14ac:dyDescent="0.25">
      <c r="A22" s="178">
        <v>20</v>
      </c>
      <c r="B22" s="178">
        <v>32</v>
      </c>
      <c r="C22" s="179" t="s">
        <v>1704</v>
      </c>
      <c r="D22" s="180" t="s">
        <v>851</v>
      </c>
      <c r="E22" s="180" t="s">
        <v>1765</v>
      </c>
      <c r="F22" s="180" t="s">
        <v>1614</v>
      </c>
      <c r="G22" s="180" t="s">
        <v>1634</v>
      </c>
    </row>
    <row r="23" spans="1:7" ht="24" customHeight="1" x14ac:dyDescent="0.25">
      <c r="A23" s="178">
        <v>21</v>
      </c>
      <c r="B23" s="178">
        <v>33</v>
      </c>
      <c r="C23" s="179" t="s">
        <v>1704</v>
      </c>
      <c r="D23" s="180" t="s">
        <v>851</v>
      </c>
      <c r="E23" s="180" t="s">
        <v>1769</v>
      </c>
      <c r="F23" s="181" t="s">
        <v>1726</v>
      </c>
      <c r="G23" s="180" t="s">
        <v>1633</v>
      </c>
    </row>
    <row r="24" spans="1:7" ht="24" customHeight="1" x14ac:dyDescent="0.25">
      <c r="A24" s="178">
        <v>22</v>
      </c>
      <c r="B24" s="178">
        <v>34</v>
      </c>
      <c r="C24" s="179" t="s">
        <v>1704</v>
      </c>
      <c r="D24" s="180" t="s">
        <v>851</v>
      </c>
      <c r="E24" s="180" t="s">
        <v>1763</v>
      </c>
      <c r="F24" s="181" t="s">
        <v>1618</v>
      </c>
      <c r="G24" s="180" t="s">
        <v>1635</v>
      </c>
    </row>
    <row r="25" spans="1:7" ht="24" customHeight="1" x14ac:dyDescent="0.25">
      <c r="A25" s="178">
        <v>23</v>
      </c>
      <c r="B25" s="178">
        <v>35</v>
      </c>
      <c r="C25" s="179" t="s">
        <v>1704</v>
      </c>
      <c r="D25" s="180" t="s">
        <v>851</v>
      </c>
      <c r="E25" s="180" t="s">
        <v>1763</v>
      </c>
      <c r="F25" s="181" t="s">
        <v>1618</v>
      </c>
      <c r="G25" s="180" t="s">
        <v>1636</v>
      </c>
    </row>
    <row r="26" spans="1:7" ht="24" customHeight="1" x14ac:dyDescent="0.25">
      <c r="A26" s="178">
        <v>24</v>
      </c>
      <c r="B26" s="178">
        <v>36</v>
      </c>
      <c r="C26" s="179" t="s">
        <v>1704</v>
      </c>
      <c r="D26" s="180" t="s">
        <v>851</v>
      </c>
      <c r="E26" s="180" t="s">
        <v>1763</v>
      </c>
      <c r="F26" s="181" t="s">
        <v>1618</v>
      </c>
      <c r="G26" s="180" t="s">
        <v>1637</v>
      </c>
    </row>
    <row r="27" spans="1:7" ht="24" customHeight="1" x14ac:dyDescent="0.25">
      <c r="A27" s="178">
        <v>25</v>
      </c>
      <c r="B27" s="178">
        <v>37</v>
      </c>
      <c r="C27" s="179" t="s">
        <v>1704</v>
      </c>
      <c r="D27" s="180" t="s">
        <v>851</v>
      </c>
      <c r="E27" s="180" t="s">
        <v>1763</v>
      </c>
      <c r="F27" s="181" t="s">
        <v>1618</v>
      </c>
      <c r="G27" s="180" t="s">
        <v>1638</v>
      </c>
    </row>
    <row r="28" spans="1:7" ht="24" customHeight="1" x14ac:dyDescent="0.25">
      <c r="A28" s="178">
        <v>26</v>
      </c>
      <c r="B28" s="178">
        <v>38</v>
      </c>
      <c r="C28" s="179" t="s">
        <v>1704</v>
      </c>
      <c r="D28" s="180" t="s">
        <v>851</v>
      </c>
      <c r="E28" s="180" t="s">
        <v>1763</v>
      </c>
      <c r="F28" s="181" t="s">
        <v>1618</v>
      </c>
      <c r="G28" s="180" t="s">
        <v>1639</v>
      </c>
    </row>
    <row r="29" spans="1:7" ht="24" customHeight="1" x14ac:dyDescent="0.25">
      <c r="A29" s="178">
        <v>27</v>
      </c>
      <c r="B29" s="178">
        <v>39</v>
      </c>
      <c r="C29" s="179" t="s">
        <v>1706</v>
      </c>
      <c r="D29" s="180" t="s">
        <v>1705</v>
      </c>
      <c r="E29" s="180" t="s">
        <v>1765</v>
      </c>
      <c r="F29" s="180" t="s">
        <v>1614</v>
      </c>
      <c r="G29" s="180" t="s">
        <v>1640</v>
      </c>
    </row>
    <row r="30" spans="1:7" ht="24" customHeight="1" x14ac:dyDescent="0.25">
      <c r="A30" s="178">
        <v>28</v>
      </c>
      <c r="B30" s="178">
        <v>40</v>
      </c>
      <c r="C30" s="179" t="s">
        <v>1706</v>
      </c>
      <c r="D30" s="180" t="s">
        <v>1705</v>
      </c>
      <c r="E30" s="180" t="s">
        <v>1765</v>
      </c>
      <c r="F30" s="180" t="s">
        <v>1614</v>
      </c>
      <c r="G30" s="180" t="s">
        <v>1641</v>
      </c>
    </row>
    <row r="31" spans="1:7" ht="24" customHeight="1" x14ac:dyDescent="0.25">
      <c r="A31" s="178">
        <v>29</v>
      </c>
      <c r="B31" s="178">
        <v>41</v>
      </c>
      <c r="C31" s="179" t="s">
        <v>1706</v>
      </c>
      <c r="D31" s="180" t="s">
        <v>1705</v>
      </c>
      <c r="E31" s="180" t="s">
        <v>1765</v>
      </c>
      <c r="F31" s="180" t="s">
        <v>1614</v>
      </c>
      <c r="G31" s="180" t="s">
        <v>1642</v>
      </c>
    </row>
    <row r="32" spans="1:7" ht="24" customHeight="1" x14ac:dyDescent="0.25">
      <c r="A32" s="178">
        <v>30</v>
      </c>
      <c r="B32" s="178">
        <v>42</v>
      </c>
      <c r="C32" s="179" t="s">
        <v>1706</v>
      </c>
      <c r="D32" s="180" t="s">
        <v>1705</v>
      </c>
      <c r="E32" s="179" t="s">
        <v>1766</v>
      </c>
      <c r="F32" s="180" t="s">
        <v>1609</v>
      </c>
      <c r="G32" s="180" t="s">
        <v>1640</v>
      </c>
    </row>
    <row r="33" spans="1:7" ht="24" customHeight="1" x14ac:dyDescent="0.25">
      <c r="A33" s="178">
        <v>31</v>
      </c>
      <c r="B33" s="178">
        <v>43</v>
      </c>
      <c r="C33" s="179" t="s">
        <v>1706</v>
      </c>
      <c r="D33" s="180" t="s">
        <v>1705</v>
      </c>
      <c r="E33" s="179" t="s">
        <v>1766</v>
      </c>
      <c r="F33" s="180" t="s">
        <v>1609</v>
      </c>
      <c r="G33" s="180" t="s">
        <v>1643</v>
      </c>
    </row>
    <row r="34" spans="1:7" ht="24" customHeight="1" x14ac:dyDescent="0.25">
      <c r="A34" s="178">
        <v>32</v>
      </c>
      <c r="B34" s="178">
        <v>44</v>
      </c>
      <c r="C34" s="179" t="s">
        <v>1707</v>
      </c>
      <c r="D34" s="180" t="s">
        <v>1554</v>
      </c>
      <c r="E34" s="180" t="s">
        <v>1763</v>
      </c>
      <c r="F34" s="181" t="s">
        <v>1618</v>
      </c>
      <c r="G34" s="180" t="s">
        <v>1644</v>
      </c>
    </row>
    <row r="35" spans="1:7" ht="24" customHeight="1" x14ac:dyDescent="0.25">
      <c r="A35" s="178">
        <v>33</v>
      </c>
      <c r="B35" s="178">
        <v>45</v>
      </c>
      <c r="C35" s="179" t="s">
        <v>1707</v>
      </c>
      <c r="D35" s="180" t="s">
        <v>1554</v>
      </c>
      <c r="E35" s="180" t="s">
        <v>1763</v>
      </c>
      <c r="F35" s="181" t="s">
        <v>1618</v>
      </c>
      <c r="G35" s="180" t="s">
        <v>1645</v>
      </c>
    </row>
    <row r="36" spans="1:7" ht="24" customHeight="1" x14ac:dyDescent="0.25">
      <c r="A36" s="178">
        <v>34</v>
      </c>
      <c r="B36" s="178">
        <v>46</v>
      </c>
      <c r="C36" s="179" t="s">
        <v>1707</v>
      </c>
      <c r="D36" s="180" t="s">
        <v>1554</v>
      </c>
      <c r="E36" s="180" t="s">
        <v>1767</v>
      </c>
      <c r="F36" s="180" t="s">
        <v>1647</v>
      </c>
      <c r="G36" s="180" t="s">
        <v>1646</v>
      </c>
    </row>
    <row r="37" spans="1:7" ht="24" customHeight="1" x14ac:dyDescent="0.25">
      <c r="A37" s="178">
        <v>35</v>
      </c>
      <c r="B37" s="178">
        <v>47</v>
      </c>
      <c r="C37" s="179" t="s">
        <v>1707</v>
      </c>
      <c r="D37" s="180" t="s">
        <v>1554</v>
      </c>
      <c r="E37" s="180" t="s">
        <v>1767</v>
      </c>
      <c r="F37" s="180" t="s">
        <v>1647</v>
      </c>
      <c r="G37" s="180" t="s">
        <v>1648</v>
      </c>
    </row>
    <row r="38" spans="1:7" ht="24" customHeight="1" x14ac:dyDescent="0.25">
      <c r="A38" s="178">
        <v>36</v>
      </c>
      <c r="B38" s="178">
        <v>48</v>
      </c>
      <c r="C38" s="179" t="s">
        <v>1707</v>
      </c>
      <c r="D38" s="180" t="s">
        <v>1554</v>
      </c>
      <c r="E38" s="180" t="s">
        <v>1767</v>
      </c>
      <c r="F38" s="180" t="s">
        <v>1647</v>
      </c>
      <c r="G38" s="180" t="s">
        <v>1649</v>
      </c>
    </row>
    <row r="39" spans="1:7" ht="24" customHeight="1" x14ac:dyDescent="0.25">
      <c r="A39" s="178">
        <v>37</v>
      </c>
      <c r="B39" s="178">
        <v>49</v>
      </c>
      <c r="C39" s="179" t="s">
        <v>1707</v>
      </c>
      <c r="D39" s="180" t="s">
        <v>1554</v>
      </c>
      <c r="E39" s="180" t="s">
        <v>1767</v>
      </c>
      <c r="F39" s="180" t="s">
        <v>1647</v>
      </c>
      <c r="G39" s="180" t="s">
        <v>1650</v>
      </c>
    </row>
    <row r="40" spans="1:7" ht="24" customHeight="1" x14ac:dyDescent="0.25">
      <c r="A40" s="178">
        <v>38</v>
      </c>
      <c r="B40" s="178">
        <v>50</v>
      </c>
      <c r="C40" s="179" t="s">
        <v>1707</v>
      </c>
      <c r="D40" s="180" t="s">
        <v>1554</v>
      </c>
      <c r="E40" s="180" t="s">
        <v>1767</v>
      </c>
      <c r="F40" s="180" t="s">
        <v>1647</v>
      </c>
      <c r="G40" s="180" t="s">
        <v>1651</v>
      </c>
    </row>
    <row r="41" spans="1:7" ht="24" customHeight="1" x14ac:dyDescent="0.25">
      <c r="A41" s="178">
        <v>39</v>
      </c>
      <c r="B41" s="178">
        <v>51</v>
      </c>
      <c r="C41" s="179" t="s">
        <v>1707</v>
      </c>
      <c r="D41" s="180" t="s">
        <v>1554</v>
      </c>
      <c r="E41" s="180" t="s">
        <v>1767</v>
      </c>
      <c r="F41" s="180" t="s">
        <v>1647</v>
      </c>
      <c r="G41" s="180" t="s">
        <v>1652</v>
      </c>
    </row>
    <row r="42" spans="1:7" ht="24" customHeight="1" x14ac:dyDescent="0.25">
      <c r="A42" s="178">
        <v>40</v>
      </c>
      <c r="B42" s="178">
        <v>52</v>
      </c>
      <c r="C42" s="180" t="s">
        <v>1708</v>
      </c>
      <c r="D42" s="180" t="s">
        <v>1560</v>
      </c>
      <c r="E42" s="180" t="s">
        <v>1767</v>
      </c>
      <c r="F42" s="180" t="s">
        <v>1647</v>
      </c>
      <c r="G42" s="180" t="s">
        <v>1653</v>
      </c>
    </row>
    <row r="43" spans="1:7" ht="24" customHeight="1" x14ac:dyDescent="0.25">
      <c r="A43" s="178">
        <v>41</v>
      </c>
      <c r="B43" s="178">
        <v>53</v>
      </c>
      <c r="C43" s="179" t="s">
        <v>1709</v>
      </c>
      <c r="D43" s="180" t="s">
        <v>1599</v>
      </c>
      <c r="E43" s="180" t="s">
        <v>1763</v>
      </c>
      <c r="F43" s="181" t="s">
        <v>1618</v>
      </c>
      <c r="G43" s="180" t="s">
        <v>1734</v>
      </c>
    </row>
    <row r="44" spans="1:7" ht="24" customHeight="1" x14ac:dyDescent="0.25">
      <c r="A44" s="178">
        <v>42</v>
      </c>
      <c r="B44" s="178">
        <v>54</v>
      </c>
      <c r="C44" s="179" t="s">
        <v>1709</v>
      </c>
      <c r="D44" s="180" t="s">
        <v>1599</v>
      </c>
      <c r="E44" s="180" t="s">
        <v>1763</v>
      </c>
      <c r="F44" s="181" t="s">
        <v>1618</v>
      </c>
      <c r="G44" s="180" t="s">
        <v>1725</v>
      </c>
    </row>
    <row r="45" spans="1:7" ht="24" customHeight="1" x14ac:dyDescent="0.25">
      <c r="A45" s="178">
        <v>43</v>
      </c>
      <c r="B45" s="178">
        <v>55</v>
      </c>
      <c r="C45" s="179" t="s">
        <v>1709</v>
      </c>
      <c r="D45" s="180" t="s">
        <v>1599</v>
      </c>
      <c r="E45" s="180" t="s">
        <v>1763</v>
      </c>
      <c r="F45" s="181" t="s">
        <v>1618</v>
      </c>
      <c r="G45" s="180" t="s">
        <v>1587</v>
      </c>
    </row>
    <row r="46" spans="1:7" ht="24" customHeight="1" x14ac:dyDescent="0.25">
      <c r="A46" s="178">
        <v>44</v>
      </c>
      <c r="B46" s="178">
        <v>56</v>
      </c>
      <c r="C46" s="179" t="s">
        <v>1709</v>
      </c>
      <c r="D46" s="180" t="s">
        <v>1599</v>
      </c>
      <c r="E46" s="180" t="s">
        <v>1767</v>
      </c>
      <c r="F46" s="180" t="s">
        <v>1647</v>
      </c>
      <c r="G46" s="180" t="s">
        <v>1654</v>
      </c>
    </row>
    <row r="47" spans="1:7" ht="24" customHeight="1" x14ac:dyDescent="0.25">
      <c r="A47" s="178">
        <v>45</v>
      </c>
      <c r="B47" s="178">
        <v>57</v>
      </c>
      <c r="C47" s="179" t="s">
        <v>1709</v>
      </c>
      <c r="D47" s="180" t="s">
        <v>1599</v>
      </c>
      <c r="E47" s="180" t="s">
        <v>1767</v>
      </c>
      <c r="F47" s="180" t="s">
        <v>1647</v>
      </c>
      <c r="G47" s="180" t="s">
        <v>1655</v>
      </c>
    </row>
    <row r="48" spans="1:7" ht="24" customHeight="1" x14ac:dyDescent="0.25">
      <c r="A48" s="178">
        <v>46</v>
      </c>
      <c r="B48" s="178">
        <v>58</v>
      </c>
      <c r="C48" s="179" t="s">
        <v>1709</v>
      </c>
      <c r="D48" s="180" t="s">
        <v>1599</v>
      </c>
      <c r="E48" s="180" t="s">
        <v>1767</v>
      </c>
      <c r="F48" s="180" t="s">
        <v>1647</v>
      </c>
      <c r="G48" s="180" t="s">
        <v>1656</v>
      </c>
    </row>
    <row r="49" spans="1:7" ht="24" customHeight="1" x14ac:dyDescent="0.25">
      <c r="A49" s="178">
        <v>47</v>
      </c>
      <c r="B49" s="178">
        <v>59</v>
      </c>
      <c r="C49" s="179" t="s">
        <v>1709</v>
      </c>
      <c r="D49" s="180" t="s">
        <v>1599</v>
      </c>
      <c r="E49" s="180" t="s">
        <v>1767</v>
      </c>
      <c r="F49" s="180" t="s">
        <v>1647</v>
      </c>
      <c r="G49" s="180" t="s">
        <v>1657</v>
      </c>
    </row>
    <row r="50" spans="1:7" ht="24" customHeight="1" x14ac:dyDescent="0.25">
      <c r="A50" s="178">
        <v>48</v>
      </c>
      <c r="B50" s="178">
        <v>60</v>
      </c>
      <c r="C50" s="179" t="s">
        <v>1709</v>
      </c>
      <c r="D50" s="180" t="s">
        <v>1599</v>
      </c>
      <c r="E50" s="180" t="s">
        <v>1767</v>
      </c>
      <c r="F50" s="180" t="s">
        <v>1647</v>
      </c>
      <c r="G50" s="180" t="s">
        <v>1658</v>
      </c>
    </row>
    <row r="51" spans="1:7" ht="24" customHeight="1" x14ac:dyDescent="0.25">
      <c r="A51" s="178">
        <v>49</v>
      </c>
      <c r="B51" s="178">
        <v>61</v>
      </c>
      <c r="C51" s="179" t="s">
        <v>1709</v>
      </c>
      <c r="D51" s="180" t="s">
        <v>1599</v>
      </c>
      <c r="E51" s="180" t="s">
        <v>1767</v>
      </c>
      <c r="F51" s="180" t="s">
        <v>1647</v>
      </c>
      <c r="G51" s="180" t="s">
        <v>1588</v>
      </c>
    </row>
    <row r="52" spans="1:7" ht="24" customHeight="1" x14ac:dyDescent="0.25">
      <c r="A52" s="178">
        <v>50</v>
      </c>
      <c r="B52" s="178">
        <v>62</v>
      </c>
      <c r="C52" s="179" t="s">
        <v>1589</v>
      </c>
      <c r="D52" s="180" t="s">
        <v>1710</v>
      </c>
      <c r="E52" s="180" t="s">
        <v>1765</v>
      </c>
      <c r="F52" s="180" t="s">
        <v>1614</v>
      </c>
      <c r="G52" s="180" t="s">
        <v>1659</v>
      </c>
    </row>
    <row r="53" spans="1:7" ht="24" customHeight="1" x14ac:dyDescent="0.25">
      <c r="A53" s="178">
        <v>51</v>
      </c>
      <c r="B53" s="178">
        <v>63</v>
      </c>
      <c r="C53" s="179" t="s">
        <v>1589</v>
      </c>
      <c r="D53" s="180" t="s">
        <v>1710</v>
      </c>
      <c r="E53" s="180" t="s">
        <v>1765</v>
      </c>
      <c r="F53" s="180" t="s">
        <v>1614</v>
      </c>
      <c r="G53" s="180" t="s">
        <v>1585</v>
      </c>
    </row>
    <row r="54" spans="1:7" ht="24" customHeight="1" x14ac:dyDescent="0.25">
      <c r="A54" s="178">
        <v>52</v>
      </c>
      <c r="B54" s="178">
        <v>64</v>
      </c>
      <c r="C54" s="179" t="s">
        <v>1589</v>
      </c>
      <c r="D54" s="180" t="s">
        <v>1710</v>
      </c>
      <c r="E54" s="180" t="s">
        <v>1765</v>
      </c>
      <c r="F54" s="180" t="s">
        <v>1614</v>
      </c>
      <c r="G54" s="180" t="s">
        <v>1660</v>
      </c>
    </row>
    <row r="55" spans="1:7" ht="24" customHeight="1" x14ac:dyDescent="0.25">
      <c r="A55" s="178">
        <v>53</v>
      </c>
      <c r="B55" s="178">
        <v>65</v>
      </c>
      <c r="C55" s="179" t="s">
        <v>1712</v>
      </c>
      <c r="D55" s="180" t="s">
        <v>1711</v>
      </c>
      <c r="E55" s="179" t="s">
        <v>1766</v>
      </c>
      <c r="F55" s="180" t="s">
        <v>1609</v>
      </c>
      <c r="G55" s="180" t="s">
        <v>1661</v>
      </c>
    </row>
    <row r="56" spans="1:7" ht="24" customHeight="1" x14ac:dyDescent="0.25">
      <c r="A56" s="178">
        <v>54</v>
      </c>
      <c r="B56" s="178">
        <v>66</v>
      </c>
      <c r="C56" s="179" t="s">
        <v>1712</v>
      </c>
      <c r="D56" s="180" t="s">
        <v>1711</v>
      </c>
      <c r="E56" s="179" t="s">
        <v>1766</v>
      </c>
      <c r="F56" s="180" t="s">
        <v>1609</v>
      </c>
      <c r="G56" s="180" t="s">
        <v>1662</v>
      </c>
    </row>
    <row r="57" spans="1:7" ht="24" customHeight="1" x14ac:dyDescent="0.25">
      <c r="A57" s="178">
        <v>55</v>
      </c>
      <c r="B57" s="178">
        <v>67</v>
      </c>
      <c r="C57" s="179" t="s">
        <v>1712</v>
      </c>
      <c r="D57" s="180" t="s">
        <v>1711</v>
      </c>
      <c r="E57" s="179" t="s">
        <v>1764</v>
      </c>
      <c r="F57" s="180" t="s">
        <v>1591</v>
      </c>
      <c r="G57" s="180" t="s">
        <v>1663</v>
      </c>
    </row>
    <row r="58" spans="1:7" ht="24" customHeight="1" x14ac:dyDescent="0.25">
      <c r="A58" s="178">
        <v>56</v>
      </c>
      <c r="B58" s="178">
        <v>68</v>
      </c>
      <c r="C58" s="179" t="s">
        <v>1712</v>
      </c>
      <c r="D58" s="180" t="s">
        <v>1711</v>
      </c>
      <c r="E58" s="179" t="s">
        <v>1764</v>
      </c>
      <c r="F58" s="180" t="s">
        <v>1591</v>
      </c>
      <c r="G58" s="180" t="s">
        <v>1664</v>
      </c>
    </row>
    <row r="59" spans="1:7" ht="24" customHeight="1" x14ac:dyDescent="0.25">
      <c r="A59" s="178">
        <v>57</v>
      </c>
      <c r="B59" s="178">
        <v>69</v>
      </c>
      <c r="C59" s="179" t="s">
        <v>1712</v>
      </c>
      <c r="D59" s="180" t="s">
        <v>1711</v>
      </c>
      <c r="E59" s="180" t="s">
        <v>1765</v>
      </c>
      <c r="F59" s="180" t="s">
        <v>1614</v>
      </c>
      <c r="G59" s="180" t="s">
        <v>1665</v>
      </c>
    </row>
    <row r="60" spans="1:7" ht="24" customHeight="1" x14ac:dyDescent="0.25">
      <c r="A60" s="178">
        <v>58</v>
      </c>
      <c r="B60" s="178">
        <v>70</v>
      </c>
      <c r="C60" s="179" t="s">
        <v>1712</v>
      </c>
      <c r="D60" s="180" t="s">
        <v>1711</v>
      </c>
      <c r="E60" s="180" t="s">
        <v>1765</v>
      </c>
      <c r="F60" s="180" t="s">
        <v>1614</v>
      </c>
      <c r="G60" s="180" t="s">
        <v>1666</v>
      </c>
    </row>
    <row r="61" spans="1:7" ht="24" customHeight="1" x14ac:dyDescent="0.25">
      <c r="A61" s="178">
        <v>59</v>
      </c>
      <c r="B61" s="178">
        <v>71</v>
      </c>
      <c r="C61" s="179" t="s">
        <v>1712</v>
      </c>
      <c r="D61" s="180" t="s">
        <v>1711</v>
      </c>
      <c r="E61" s="180" t="s">
        <v>1765</v>
      </c>
      <c r="F61" s="180" t="s">
        <v>1614</v>
      </c>
      <c r="G61" s="180" t="s">
        <v>840</v>
      </c>
    </row>
    <row r="62" spans="1:7" ht="24" customHeight="1" x14ac:dyDescent="0.25">
      <c r="A62" s="178">
        <v>60</v>
      </c>
      <c r="B62" s="178">
        <v>72</v>
      </c>
      <c r="C62" s="179" t="s">
        <v>1712</v>
      </c>
      <c r="D62" s="180" t="s">
        <v>1711</v>
      </c>
      <c r="E62" s="180" t="s">
        <v>1765</v>
      </c>
      <c r="F62" s="180" t="s">
        <v>1614</v>
      </c>
      <c r="G62" s="180" t="s">
        <v>1667</v>
      </c>
    </row>
    <row r="63" spans="1:7" ht="24" customHeight="1" x14ac:dyDescent="0.25">
      <c r="A63" s="178">
        <v>61</v>
      </c>
      <c r="B63" s="178">
        <v>73</v>
      </c>
      <c r="C63" s="179" t="s">
        <v>974</v>
      </c>
      <c r="D63" s="180" t="s">
        <v>975</v>
      </c>
      <c r="E63" s="180" t="s">
        <v>1768</v>
      </c>
      <c r="F63" s="180" t="s">
        <v>1669</v>
      </c>
      <c r="G63" s="180" t="s">
        <v>1668</v>
      </c>
    </row>
    <row r="64" spans="1:7" ht="24" customHeight="1" x14ac:dyDescent="0.25">
      <c r="A64" s="178">
        <v>62</v>
      </c>
      <c r="B64" s="178">
        <v>74</v>
      </c>
      <c r="C64" s="179" t="s">
        <v>974</v>
      </c>
      <c r="D64" s="180" t="s">
        <v>975</v>
      </c>
      <c r="E64" s="180" t="s">
        <v>1768</v>
      </c>
      <c r="F64" s="180" t="s">
        <v>1669</v>
      </c>
      <c r="G64" s="180" t="s">
        <v>976</v>
      </c>
    </row>
    <row r="65" spans="1:7" ht="24" customHeight="1" x14ac:dyDescent="0.25">
      <c r="A65" s="178">
        <v>63</v>
      </c>
      <c r="B65" s="178">
        <v>75</v>
      </c>
      <c r="C65" s="179" t="s">
        <v>974</v>
      </c>
      <c r="D65" s="180" t="s">
        <v>975</v>
      </c>
      <c r="E65" s="180" t="s">
        <v>1768</v>
      </c>
      <c r="F65" s="180" t="s">
        <v>1669</v>
      </c>
      <c r="G65" s="180" t="s">
        <v>1670</v>
      </c>
    </row>
    <row r="66" spans="1:7" ht="24" customHeight="1" x14ac:dyDescent="0.25">
      <c r="A66" s="178">
        <v>64</v>
      </c>
      <c r="B66" s="178">
        <v>76</v>
      </c>
      <c r="C66" s="179" t="s">
        <v>1713</v>
      </c>
      <c r="D66" s="180" t="s">
        <v>1715</v>
      </c>
      <c r="E66" s="179" t="s">
        <v>1766</v>
      </c>
      <c r="F66" s="180" t="s">
        <v>1609</v>
      </c>
      <c r="G66" s="180" t="s">
        <v>1671</v>
      </c>
    </row>
    <row r="67" spans="1:7" ht="24" customHeight="1" x14ac:dyDescent="0.25">
      <c r="A67" s="178">
        <v>65</v>
      </c>
      <c r="B67" s="178">
        <v>77</v>
      </c>
      <c r="C67" s="179" t="s">
        <v>1713</v>
      </c>
      <c r="D67" s="180" t="s">
        <v>1715</v>
      </c>
      <c r="E67" s="179" t="s">
        <v>1766</v>
      </c>
      <c r="F67" s="180" t="s">
        <v>1609</v>
      </c>
      <c r="G67" s="180" t="s">
        <v>1672</v>
      </c>
    </row>
    <row r="68" spans="1:7" ht="24" customHeight="1" x14ac:dyDescent="0.25">
      <c r="A68" s="178">
        <v>66</v>
      </c>
      <c r="B68" s="178">
        <v>78</v>
      </c>
      <c r="C68" s="179" t="s">
        <v>1713</v>
      </c>
      <c r="D68" s="180" t="s">
        <v>1715</v>
      </c>
      <c r="E68" s="179" t="s">
        <v>1766</v>
      </c>
      <c r="F68" s="180" t="s">
        <v>1609</v>
      </c>
      <c r="G68" s="180" t="s">
        <v>1673</v>
      </c>
    </row>
    <row r="69" spans="1:7" ht="24" customHeight="1" x14ac:dyDescent="0.25">
      <c r="A69" s="178">
        <v>67</v>
      </c>
      <c r="B69" s="178">
        <v>79</v>
      </c>
      <c r="C69" s="179" t="s">
        <v>1713</v>
      </c>
      <c r="D69" s="180" t="s">
        <v>1715</v>
      </c>
      <c r="E69" s="179" t="s">
        <v>1766</v>
      </c>
      <c r="F69" s="180" t="s">
        <v>1609</v>
      </c>
      <c r="G69" s="180" t="s">
        <v>1674</v>
      </c>
    </row>
    <row r="70" spans="1:7" ht="24" customHeight="1" x14ac:dyDescent="0.25">
      <c r="A70" s="178">
        <v>68</v>
      </c>
      <c r="B70" s="178">
        <v>80</v>
      </c>
      <c r="C70" s="179" t="s">
        <v>1675</v>
      </c>
      <c r="D70" s="180" t="s">
        <v>1714</v>
      </c>
      <c r="E70" s="180" t="s">
        <v>1765</v>
      </c>
      <c r="F70" s="180" t="s">
        <v>1614</v>
      </c>
      <c r="G70" s="180" t="s">
        <v>1676</v>
      </c>
    </row>
    <row r="71" spans="1:7" ht="24" customHeight="1" x14ac:dyDescent="0.25">
      <c r="A71" s="178">
        <v>69</v>
      </c>
      <c r="B71" s="178">
        <v>81</v>
      </c>
      <c r="C71" s="179" t="s">
        <v>1675</v>
      </c>
      <c r="D71" s="180" t="s">
        <v>1714</v>
      </c>
      <c r="E71" s="180" t="s">
        <v>1765</v>
      </c>
      <c r="F71" s="180" t="s">
        <v>1614</v>
      </c>
      <c r="G71" s="180" t="s">
        <v>1677</v>
      </c>
    </row>
    <row r="72" spans="1:7" ht="24" customHeight="1" x14ac:dyDescent="0.25">
      <c r="A72" s="178">
        <v>70</v>
      </c>
      <c r="B72" s="178">
        <v>82</v>
      </c>
      <c r="C72" s="179" t="s">
        <v>1678</v>
      </c>
      <c r="D72" s="180" t="s">
        <v>14</v>
      </c>
      <c r="E72" s="179" t="s">
        <v>1764</v>
      </c>
      <c r="F72" s="180" t="s">
        <v>1591</v>
      </c>
      <c r="G72" s="180" t="s">
        <v>1679</v>
      </c>
    </row>
    <row r="73" spans="1:7" ht="24" customHeight="1" x14ac:dyDescent="0.25">
      <c r="A73" s="178">
        <v>71</v>
      </c>
      <c r="B73" s="178">
        <v>83</v>
      </c>
      <c r="C73" s="179" t="s">
        <v>1678</v>
      </c>
      <c r="D73" s="180" t="s">
        <v>14</v>
      </c>
      <c r="E73" s="179" t="s">
        <v>1764</v>
      </c>
      <c r="F73" s="180" t="s">
        <v>1591</v>
      </c>
      <c r="G73" s="180" t="s">
        <v>1680</v>
      </c>
    </row>
    <row r="74" spans="1:7" ht="24" customHeight="1" x14ac:dyDescent="0.25">
      <c r="A74" s="178">
        <v>72</v>
      </c>
      <c r="B74" s="178">
        <v>84</v>
      </c>
      <c r="C74" s="179" t="s">
        <v>1681</v>
      </c>
      <c r="D74" s="180" t="s">
        <v>14</v>
      </c>
      <c r="E74" s="179" t="s">
        <v>1764</v>
      </c>
      <c r="F74" s="180" t="s">
        <v>1591</v>
      </c>
      <c r="G74" s="180" t="s">
        <v>1682</v>
      </c>
    </row>
    <row r="75" spans="1:7" ht="24" customHeight="1" x14ac:dyDescent="0.25">
      <c r="A75" s="178">
        <v>73</v>
      </c>
      <c r="B75" s="178">
        <v>85</v>
      </c>
      <c r="C75" s="179" t="s">
        <v>1681</v>
      </c>
      <c r="D75" s="180" t="s">
        <v>14</v>
      </c>
      <c r="E75" s="179" t="s">
        <v>1764</v>
      </c>
      <c r="F75" s="180" t="s">
        <v>1591</v>
      </c>
      <c r="G75" s="180" t="s">
        <v>1683</v>
      </c>
    </row>
    <row r="76" spans="1:7" ht="24" customHeight="1" x14ac:dyDescent="0.25">
      <c r="A76" s="178">
        <v>74</v>
      </c>
      <c r="B76" s="178">
        <v>86</v>
      </c>
      <c r="C76" s="179" t="s">
        <v>1720</v>
      </c>
      <c r="D76" s="180" t="s">
        <v>1567</v>
      </c>
      <c r="E76" s="179" t="s">
        <v>1766</v>
      </c>
      <c r="F76" s="180" t="s">
        <v>1609</v>
      </c>
      <c r="G76" s="180" t="s">
        <v>1685</v>
      </c>
    </row>
    <row r="77" spans="1:7" ht="24" customHeight="1" x14ac:dyDescent="0.25">
      <c r="A77" s="178">
        <v>75</v>
      </c>
      <c r="B77" s="178">
        <v>87</v>
      </c>
      <c r="C77" s="179" t="s">
        <v>1720</v>
      </c>
      <c r="D77" s="180" t="s">
        <v>1567</v>
      </c>
      <c r="E77" s="179" t="s">
        <v>1766</v>
      </c>
      <c r="F77" s="180" t="s">
        <v>1609</v>
      </c>
      <c r="G77" s="180" t="s">
        <v>1686</v>
      </c>
    </row>
    <row r="78" spans="1:7" ht="24" customHeight="1" x14ac:dyDescent="0.25">
      <c r="A78" s="178">
        <v>76</v>
      </c>
      <c r="B78" s="178">
        <v>88</v>
      </c>
      <c r="C78" s="179" t="s">
        <v>1720</v>
      </c>
      <c r="D78" s="180" t="s">
        <v>1567</v>
      </c>
      <c r="E78" s="179" t="s">
        <v>1766</v>
      </c>
      <c r="F78" s="180" t="s">
        <v>1609</v>
      </c>
      <c r="G78" s="180" t="s">
        <v>1687</v>
      </c>
    </row>
    <row r="79" spans="1:7" ht="24" customHeight="1" x14ac:dyDescent="0.25">
      <c r="A79" s="178">
        <v>77</v>
      </c>
      <c r="B79" s="178">
        <v>89</v>
      </c>
      <c r="C79" s="179" t="s">
        <v>1720</v>
      </c>
      <c r="D79" s="180" t="s">
        <v>1567</v>
      </c>
      <c r="E79" s="179" t="s">
        <v>1764</v>
      </c>
      <c r="F79" s="180" t="s">
        <v>1591</v>
      </c>
      <c r="G79" s="180" t="s">
        <v>1688</v>
      </c>
    </row>
    <row r="80" spans="1:7" ht="24" customHeight="1" x14ac:dyDescent="0.25">
      <c r="A80" s="178">
        <v>78</v>
      </c>
      <c r="B80" s="178">
        <v>90</v>
      </c>
      <c r="C80" s="179" t="s">
        <v>1720</v>
      </c>
      <c r="D80" s="180" t="s">
        <v>1567</v>
      </c>
      <c r="E80" s="179" t="s">
        <v>1764</v>
      </c>
      <c r="F80" s="180" t="s">
        <v>1591</v>
      </c>
      <c r="G80" s="180" t="s">
        <v>1689</v>
      </c>
    </row>
    <row r="81" spans="1:7" ht="24" customHeight="1" x14ac:dyDescent="0.25">
      <c r="A81" s="178">
        <v>79</v>
      </c>
      <c r="B81" s="178">
        <v>91</v>
      </c>
      <c r="C81" s="179" t="s">
        <v>1720</v>
      </c>
      <c r="D81" s="180" t="s">
        <v>1567</v>
      </c>
      <c r="E81" s="180" t="s">
        <v>1765</v>
      </c>
      <c r="F81" s="180" t="s">
        <v>1614</v>
      </c>
      <c r="G81" s="180" t="s">
        <v>1690</v>
      </c>
    </row>
    <row r="82" spans="1:7" ht="24" customHeight="1" x14ac:dyDescent="0.25">
      <c r="A82" s="178">
        <v>80</v>
      </c>
      <c r="B82" s="178">
        <v>92</v>
      </c>
      <c r="C82" s="179" t="s">
        <v>1720</v>
      </c>
      <c r="D82" s="180" t="s">
        <v>1567</v>
      </c>
      <c r="E82" s="180" t="s">
        <v>1765</v>
      </c>
      <c r="F82" s="180" t="s">
        <v>1614</v>
      </c>
      <c r="G82" s="180" t="s">
        <v>1691</v>
      </c>
    </row>
    <row r="83" spans="1:7" ht="24" customHeight="1" x14ac:dyDescent="0.25">
      <c r="A83" s="178">
        <v>81</v>
      </c>
      <c r="B83" s="178">
        <v>93</v>
      </c>
      <c r="C83" s="179" t="s">
        <v>1720</v>
      </c>
      <c r="D83" s="180" t="s">
        <v>1567</v>
      </c>
      <c r="E83" s="180" t="s">
        <v>1765</v>
      </c>
      <c r="F83" s="180" t="s">
        <v>1614</v>
      </c>
      <c r="G83" s="180" t="s">
        <v>1692</v>
      </c>
    </row>
    <row r="84" spans="1:7" ht="24" customHeight="1" x14ac:dyDescent="0.25">
      <c r="A84" s="178">
        <v>82</v>
      </c>
      <c r="B84" s="178">
        <v>94</v>
      </c>
      <c r="C84" s="179" t="s">
        <v>1720</v>
      </c>
      <c r="D84" s="180" t="s">
        <v>1567</v>
      </c>
      <c r="E84" s="180" t="s">
        <v>1768</v>
      </c>
      <c r="F84" s="180" t="s">
        <v>1669</v>
      </c>
      <c r="G84" s="180" t="s">
        <v>1693</v>
      </c>
    </row>
    <row r="85" spans="1:7" ht="24" customHeight="1" x14ac:dyDescent="0.25">
      <c r="A85" s="178">
        <v>83</v>
      </c>
      <c r="B85" s="178">
        <v>95</v>
      </c>
      <c r="C85" s="179" t="s">
        <v>1694</v>
      </c>
      <c r="D85" s="180" t="s">
        <v>14</v>
      </c>
      <c r="E85" s="179" t="s">
        <v>1764</v>
      </c>
      <c r="F85" s="180" t="s">
        <v>1591</v>
      </c>
      <c r="G85" s="180" t="s">
        <v>1695</v>
      </c>
    </row>
    <row r="86" spans="1:7" ht="24" customHeight="1" x14ac:dyDescent="0.25">
      <c r="A86" s="178">
        <v>84</v>
      </c>
      <c r="B86" s="178">
        <v>96</v>
      </c>
      <c r="C86" s="179" t="s">
        <v>1694</v>
      </c>
      <c r="D86" s="180" t="s">
        <v>14</v>
      </c>
      <c r="E86" s="179" t="s">
        <v>1764</v>
      </c>
      <c r="F86" s="180" t="s">
        <v>1591</v>
      </c>
      <c r="G86" s="180" t="s">
        <v>1584</v>
      </c>
    </row>
    <row r="87" spans="1:7" ht="24" customHeight="1" x14ac:dyDescent="0.25">
      <c r="A87" s="178">
        <v>85</v>
      </c>
      <c r="B87" s="178">
        <v>97</v>
      </c>
      <c r="C87" s="180" t="s">
        <v>1721</v>
      </c>
      <c r="D87" s="180" t="s">
        <v>1696</v>
      </c>
      <c r="E87" s="179" t="s">
        <v>1766</v>
      </c>
      <c r="F87" s="180" t="s">
        <v>1609</v>
      </c>
      <c r="G87" s="180" t="s">
        <v>1697</v>
      </c>
    </row>
    <row r="88" spans="1:7" ht="24" customHeight="1" x14ac:dyDescent="0.25">
      <c r="A88" s="178">
        <v>86</v>
      </c>
      <c r="B88" s="178">
        <v>98</v>
      </c>
      <c r="C88" s="180" t="s">
        <v>1698</v>
      </c>
      <c r="D88" s="180" t="s">
        <v>1698</v>
      </c>
      <c r="E88" s="179" t="s">
        <v>1764</v>
      </c>
      <c r="F88" s="180" t="s">
        <v>1591</v>
      </c>
      <c r="G88" s="180" t="s">
        <v>1699</v>
      </c>
    </row>
    <row r="89" spans="1:7" ht="24" customHeight="1" x14ac:dyDescent="0.25">
      <c r="A89" s="178">
        <v>87</v>
      </c>
      <c r="B89" s="178" t="s">
        <v>14</v>
      </c>
      <c r="C89" s="180" t="s">
        <v>1719</v>
      </c>
      <c r="D89" s="180" t="s">
        <v>1717</v>
      </c>
      <c r="E89" s="179" t="s">
        <v>1766</v>
      </c>
      <c r="F89" s="180" t="s">
        <v>1609</v>
      </c>
      <c r="G89" s="180" t="s">
        <v>1718</v>
      </c>
    </row>
    <row r="90" spans="1:7" ht="24" customHeight="1" x14ac:dyDescent="0.25">
      <c r="A90" s="178">
        <v>88</v>
      </c>
      <c r="B90" s="178" t="s">
        <v>14</v>
      </c>
      <c r="C90" s="179" t="s">
        <v>1604</v>
      </c>
      <c r="D90" s="179" t="s">
        <v>1599</v>
      </c>
      <c r="E90" s="180" t="s">
        <v>1763</v>
      </c>
      <c r="F90" s="179" t="s">
        <v>1618</v>
      </c>
      <c r="G90" s="179" t="s">
        <v>1586</v>
      </c>
    </row>
    <row r="91" spans="1:7" ht="24" customHeight="1" x14ac:dyDescent="0.25">
      <c r="A91" s="178">
        <v>89</v>
      </c>
      <c r="B91" s="178" t="s">
        <v>14</v>
      </c>
      <c r="C91" s="179" t="s">
        <v>1005</v>
      </c>
      <c r="D91" s="180" t="s">
        <v>1006</v>
      </c>
      <c r="E91" s="180" t="s">
        <v>1768</v>
      </c>
      <c r="F91" s="180" t="s">
        <v>1669</v>
      </c>
      <c r="G91" s="180" t="s">
        <v>1404</v>
      </c>
    </row>
    <row r="92" spans="1:7" ht="24" customHeight="1" x14ac:dyDescent="0.25">
      <c r="A92" s="178">
        <v>90</v>
      </c>
      <c r="B92" s="178" t="s">
        <v>14</v>
      </c>
      <c r="C92" s="179" t="s">
        <v>1741</v>
      </c>
      <c r="D92" s="180" t="s">
        <v>76</v>
      </c>
      <c r="E92" s="180" t="s">
        <v>1768</v>
      </c>
      <c r="F92" s="180" t="s">
        <v>1669</v>
      </c>
      <c r="G92" s="182" t="s">
        <v>81</v>
      </c>
    </row>
    <row r="93" spans="1:7" ht="24" customHeight="1" x14ac:dyDescent="0.25">
      <c r="A93" s="178">
        <v>91</v>
      </c>
      <c r="B93" s="178" t="s">
        <v>14</v>
      </c>
      <c r="C93" s="179" t="s">
        <v>1368</v>
      </c>
      <c r="D93" s="179" t="s">
        <v>458</v>
      </c>
      <c r="E93" s="180" t="s">
        <v>1768</v>
      </c>
      <c r="F93" s="179" t="s">
        <v>1669</v>
      </c>
      <c r="G93" s="179" t="s">
        <v>1369</v>
      </c>
    </row>
    <row r="94" spans="1:7" ht="24" customHeight="1" x14ac:dyDescent="0.25">
      <c r="A94" s="178">
        <v>92</v>
      </c>
      <c r="B94" s="178" t="s">
        <v>14</v>
      </c>
      <c r="C94" s="179" t="s">
        <v>1060</v>
      </c>
      <c r="D94" s="179" t="s">
        <v>14</v>
      </c>
      <c r="E94" s="180" t="s">
        <v>1768</v>
      </c>
      <c r="F94" s="180" t="s">
        <v>1669</v>
      </c>
      <c r="G94" s="179" t="s">
        <v>1370</v>
      </c>
    </row>
    <row r="95" spans="1:7" ht="24" customHeight="1" x14ac:dyDescent="0.25">
      <c r="A95" s="178">
        <v>93</v>
      </c>
      <c r="B95" s="178">
        <v>1</v>
      </c>
      <c r="C95" s="179" t="s">
        <v>1700</v>
      </c>
      <c r="D95" s="179" t="s">
        <v>1607</v>
      </c>
      <c r="E95" s="179" t="s">
        <v>1766</v>
      </c>
      <c r="F95" s="180" t="s">
        <v>1609</v>
      </c>
      <c r="G95" s="180" t="s">
        <v>1608</v>
      </c>
    </row>
    <row r="96" spans="1:7" ht="24" customHeight="1" x14ac:dyDescent="0.25">
      <c r="A96" s="178">
        <v>94</v>
      </c>
      <c r="B96" s="178">
        <v>2</v>
      </c>
      <c r="C96" s="179" t="s">
        <v>1700</v>
      </c>
      <c r="D96" s="179" t="s">
        <v>1607</v>
      </c>
      <c r="E96" s="179" t="s">
        <v>1766</v>
      </c>
      <c r="F96" s="180" t="s">
        <v>1609</v>
      </c>
      <c r="G96" s="180" t="s">
        <v>1610</v>
      </c>
    </row>
    <row r="97" spans="1:7" ht="24" customHeight="1" x14ac:dyDescent="0.25">
      <c r="A97" s="178">
        <v>95</v>
      </c>
      <c r="B97" s="178">
        <v>3</v>
      </c>
      <c r="C97" s="179" t="s">
        <v>1700</v>
      </c>
      <c r="D97" s="179" t="s">
        <v>1607</v>
      </c>
      <c r="E97" s="179" t="s">
        <v>1764</v>
      </c>
      <c r="F97" s="180" t="s">
        <v>1591</v>
      </c>
      <c r="G97" s="180" t="s">
        <v>1611</v>
      </c>
    </row>
    <row r="98" spans="1:7" ht="24" customHeight="1" x14ac:dyDescent="0.25">
      <c r="A98" s="178">
        <v>96</v>
      </c>
      <c r="B98" s="178">
        <v>4</v>
      </c>
      <c r="C98" s="179" t="s">
        <v>1700</v>
      </c>
      <c r="D98" s="179" t="s">
        <v>1607</v>
      </c>
      <c r="E98" s="179" t="s">
        <v>1764</v>
      </c>
      <c r="F98" s="180" t="s">
        <v>1591</v>
      </c>
      <c r="G98" s="180" t="s">
        <v>1612</v>
      </c>
    </row>
    <row r="99" spans="1:7" ht="24" customHeight="1" x14ac:dyDescent="0.25">
      <c r="A99" s="178">
        <v>97</v>
      </c>
      <c r="B99" s="178">
        <v>5</v>
      </c>
      <c r="C99" s="179" t="s">
        <v>1321</v>
      </c>
      <c r="D99" s="179" t="s">
        <v>14</v>
      </c>
      <c r="E99" s="180" t="s">
        <v>1768</v>
      </c>
      <c r="F99" s="179" t="s">
        <v>1669</v>
      </c>
      <c r="G99" s="179" t="s">
        <v>1322</v>
      </c>
    </row>
    <row r="100" spans="1:7" ht="24" customHeight="1" x14ac:dyDescent="0.25">
      <c r="A100" s="178">
        <v>98</v>
      </c>
      <c r="B100" s="178">
        <v>6</v>
      </c>
      <c r="C100" s="179" t="s">
        <v>1700</v>
      </c>
      <c r="D100" s="179" t="s">
        <v>1607</v>
      </c>
      <c r="E100" s="180" t="s">
        <v>1765</v>
      </c>
      <c r="F100" s="180" t="s">
        <v>1614</v>
      </c>
      <c r="G100" s="180" t="s">
        <v>1613</v>
      </c>
    </row>
    <row r="101" spans="1:7" ht="24" customHeight="1" x14ac:dyDescent="0.25">
      <c r="A101" s="178">
        <v>99</v>
      </c>
      <c r="B101" s="178">
        <v>7</v>
      </c>
      <c r="C101" s="179" t="s">
        <v>1700</v>
      </c>
      <c r="D101" s="179" t="s">
        <v>1607</v>
      </c>
      <c r="E101" s="180" t="s">
        <v>1765</v>
      </c>
      <c r="F101" s="180" t="s">
        <v>1614</v>
      </c>
      <c r="G101" s="180" t="s">
        <v>348</v>
      </c>
    </row>
    <row r="102" spans="1:7" ht="24" customHeight="1" x14ac:dyDescent="0.25">
      <c r="A102" s="178">
        <v>100</v>
      </c>
      <c r="B102" s="178">
        <v>8</v>
      </c>
      <c r="C102" s="179" t="s">
        <v>1722</v>
      </c>
      <c r="D102" s="180" t="s">
        <v>1701</v>
      </c>
      <c r="E102" s="180" t="s">
        <v>1765</v>
      </c>
      <c r="F102" s="180" t="s">
        <v>1614</v>
      </c>
      <c r="G102" s="180" t="s">
        <v>1615</v>
      </c>
    </row>
    <row r="103" spans="1:7" ht="24" customHeight="1" x14ac:dyDescent="0.25">
      <c r="A103" s="178">
        <v>101</v>
      </c>
      <c r="B103" s="178">
        <v>9</v>
      </c>
      <c r="C103" s="179" t="s">
        <v>1722</v>
      </c>
      <c r="D103" s="180" t="s">
        <v>1701</v>
      </c>
      <c r="E103" s="180" t="s">
        <v>1765</v>
      </c>
      <c r="F103" s="180" t="s">
        <v>1614</v>
      </c>
      <c r="G103" s="180" t="s">
        <v>1616</v>
      </c>
    </row>
    <row r="104" spans="1:7" ht="24" customHeight="1" x14ac:dyDescent="0.25">
      <c r="A104" s="178">
        <v>102</v>
      </c>
      <c r="B104" s="178" t="s">
        <v>14</v>
      </c>
      <c r="C104" s="179" t="s">
        <v>1720</v>
      </c>
      <c r="D104" s="180" t="s">
        <v>1567</v>
      </c>
      <c r="E104" s="179" t="s">
        <v>1766</v>
      </c>
      <c r="F104" s="180" t="s">
        <v>1609</v>
      </c>
      <c r="G104" s="180" t="s">
        <v>1684</v>
      </c>
    </row>
    <row r="105" spans="1:7" ht="24" customHeight="1" x14ac:dyDescent="0.25">
      <c r="A105" s="178">
        <v>103</v>
      </c>
      <c r="B105" s="178">
        <v>10</v>
      </c>
      <c r="C105" s="179" t="s">
        <v>709</v>
      </c>
      <c r="D105" s="179" t="s">
        <v>710</v>
      </c>
      <c r="E105" s="180" t="s">
        <v>1768</v>
      </c>
      <c r="F105" s="179" t="s">
        <v>1754</v>
      </c>
      <c r="G105" s="179" t="s">
        <v>513</v>
      </c>
    </row>
    <row r="106" spans="1:7" ht="24" customHeight="1" x14ac:dyDescent="0.25">
      <c r="A106" s="178">
        <v>104</v>
      </c>
      <c r="B106" s="178">
        <v>11</v>
      </c>
      <c r="C106" s="179" t="s">
        <v>1722</v>
      </c>
      <c r="D106" s="180" t="s">
        <v>1701</v>
      </c>
      <c r="E106" s="180" t="s">
        <v>1763</v>
      </c>
      <c r="F106" s="181" t="s">
        <v>1618</v>
      </c>
      <c r="G106" s="180" t="s">
        <v>1617</v>
      </c>
    </row>
    <row r="107" spans="1:7" ht="24" customHeight="1" x14ac:dyDescent="0.25">
      <c r="A107" s="178">
        <v>105</v>
      </c>
      <c r="B107" s="178">
        <v>12</v>
      </c>
      <c r="C107" s="179" t="s">
        <v>1722</v>
      </c>
      <c r="D107" s="180" t="s">
        <v>1701</v>
      </c>
      <c r="E107" s="180" t="s">
        <v>1763</v>
      </c>
      <c r="F107" s="181" t="s">
        <v>1618</v>
      </c>
      <c r="G107" s="180" t="s">
        <v>1619</v>
      </c>
    </row>
  </sheetData>
  <mergeCells count="2">
    <mergeCell ref="A1:B1"/>
    <mergeCell ref="C1:G1"/>
  </mergeCells>
  <hyperlinks>
    <hyperlink ref="F106" r:id="rId1" display="abc@abc.org.br_x000a_oliva@ifsc.usp.br"/>
  </hyperlinks>
  <pageMargins left="0.51181102362204722" right="0.51181102362204722" top="0.59055118110236227" bottom="0.59055118110236227" header="0.11811023622047245" footer="0.11811023622047245"/>
  <pageSetup paperSize="9" scale="89" fitToWidth="2" fitToHeight="10" orientation="landscape" r:id="rId2"/>
  <headerFooter>
    <oddHeader>&amp;C &amp;F
&amp;A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INSTITUIÇÕES CADASTRADAS</vt:lpstr>
      <vt:lpstr>PAINEL GRÁFICO</vt:lpstr>
      <vt:lpstr>MEMBROS COLEGIADOS INFORMADOS</vt:lpstr>
      <vt:lpstr>'INSTITUIÇÕES CADASTRADAS'!Area_de_impressao</vt:lpstr>
      <vt:lpstr>'MEMBROS COLEGIADOS INFORMADOS'!Area_de_impressao</vt:lpstr>
      <vt:lpstr>'PAINEL GRÁFICO'!Area_de_impressao</vt:lpstr>
      <vt:lpstr>'INSTITUIÇÕES CADASTRADAS'!Titulos_de_impressao</vt:lpstr>
      <vt:lpstr>'MEMBROS COLEGIADOS INFORMADOS'!Titulos_de_impressao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</dc:creator>
  <cp:lastModifiedBy>IONAI</cp:lastModifiedBy>
  <cp:revision/>
  <cp:lastPrinted>2016-11-29T19:18:23Z</cp:lastPrinted>
  <dcterms:created xsi:type="dcterms:W3CDTF">2016-10-21T12:10:33Z</dcterms:created>
  <dcterms:modified xsi:type="dcterms:W3CDTF">2016-11-30T15:48:29Z</dcterms:modified>
</cp:coreProperties>
</file>