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PM - Programme Unit\PPM- Projects\BRA14G31-00088390\6- Procurement\6.1- Contracts\2017 - Mecanismo de apoio\Arcelor Categoria 03\"/>
    </mc:Choice>
  </mc:AlternateContent>
  <xr:revisionPtr revIDLastSave="0" documentId="8_{8740CF93-ADAE-4F5A-A3BE-27FAE5F9D2CF}" xr6:coauthVersionLast="31" xr6:coauthVersionMax="31" xr10:uidLastSave="{00000000-0000-0000-0000-000000000000}"/>
  <bookViews>
    <workbookView xWindow="0" yWindow="0" windowWidth="20490" windowHeight="7545" activeTab="4" xr2:uid="{00000000-000D-0000-FFFF-FFFF00000000}"/>
  </bookViews>
  <sheets>
    <sheet name="Instruções" sheetId="3" r:id="rId1"/>
    <sheet name="Dados da proposta" sheetId="4" r:id="rId2"/>
    <sheet name="Cronograma" sheetId="1" r:id="rId3"/>
    <sheet name="Plano de compras" sheetId="5" r:id="rId4"/>
    <sheet name="listas" sheetId="2" r:id="rId5"/>
  </sheets>
  <definedNames>
    <definedName name="EstadoAtual" localSheetId="2">listas!$A$2:$A$4</definedName>
    <definedName name="_xlnm.Print_Titles" localSheetId="2">Cronograma!$1:$11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32" i="5"/>
</calcChain>
</file>

<file path=xl/sharedStrings.xml><?xml version="1.0" encoding="utf-8"?>
<sst xmlns="http://schemas.openxmlformats.org/spreadsheetml/2006/main" count="290" uniqueCount="154">
  <si>
    <t>LICITAÇÃO: (RFP) 0191-31105/2017</t>
  </si>
  <si>
    <t>MECANISMO DE APOIO À PRODUÇÃO SUSTENTÁVEL E AO USO DE CARVÃO VEGETAL NA INDÚSTRIA SIDERÚRGICA</t>
  </si>
  <si>
    <t>Estado atual</t>
  </si>
  <si>
    <t>Concluído</t>
  </si>
  <si>
    <t>Em andamento</t>
  </si>
  <si>
    <t>Contrato nº:</t>
  </si>
  <si>
    <t>Contratada:</t>
  </si>
  <si>
    <t>CNPJ:</t>
  </si>
  <si>
    <t>Fase</t>
  </si>
  <si>
    <t>Fases</t>
  </si>
  <si>
    <t>Implantação</t>
  </si>
  <si>
    <t>Operacionalização</t>
  </si>
  <si>
    <t>Execução</t>
  </si>
  <si>
    <t>Encerramento</t>
  </si>
  <si>
    <t>PROJETO BRA/14/G31 (Siderurgia Sustentável)</t>
  </si>
  <si>
    <t>Não iniciado</t>
  </si>
  <si>
    <t>INSTRUÇÕES DE PREENCHIMENTO</t>
  </si>
  <si>
    <t>MECANISMO DE APOIO À PRODUÇÃO SUSTENTÁVEL E AO USO DE CARVÃO VEGETAL NA SIDERURGIA</t>
  </si>
  <si>
    <t>Categoria:</t>
  </si>
  <si>
    <t>Categorias</t>
  </si>
  <si>
    <t>1 - Produção de carvão vegetal</t>
  </si>
  <si>
    <t>2 - Melhoria de processos</t>
  </si>
  <si>
    <t>3 - Queima de gases/fumaça</t>
  </si>
  <si>
    <t>4 - Uso de carvão na siderurgia</t>
  </si>
  <si>
    <t>5 - Recupeção/ beneficiamento de coprodutos</t>
  </si>
  <si>
    <t>Subvenção (R$):</t>
  </si>
  <si>
    <t>Contrapartida (R$):</t>
  </si>
  <si>
    <t>Inclua as atividades em ordem cronológica crescente (da primeira à última).</t>
  </si>
  <si>
    <t>Nome do responsável:</t>
  </si>
  <si>
    <t>Função/cargo do responsável:</t>
  </si>
  <si>
    <t>Título da proposta:</t>
  </si>
  <si>
    <t>Objetivo:</t>
  </si>
  <si>
    <t>DADOS DA PROPOSTA</t>
  </si>
  <si>
    <t>Duração (meses):</t>
  </si>
  <si>
    <t>Preencha primeiramente a planilha de "Dados da proposta". Seja breve: use, no máximo, 100 palavras para cada item.</t>
  </si>
  <si>
    <t>Na planilha "Cronograma", organize as atividades segundo as fases propostas pelo Projeto Siderurgia Sustentável (implantação, operacionalização, execução, encerramento).</t>
  </si>
  <si>
    <t>Duração (real / estimada)</t>
  </si>
  <si>
    <t>Data de início</t>
  </si>
  <si>
    <t>Data de término</t>
  </si>
  <si>
    <t>Valor (R$)</t>
  </si>
  <si>
    <t>Informe as datas de início e de término esperadas ou já realizadas para a atividade.</t>
  </si>
  <si>
    <t>PLANO ANUAL DE TRABALHO: PLANO DE COMPRAS</t>
  </si>
  <si>
    <t>Tipo de aquisição</t>
  </si>
  <si>
    <t>Justificativa</t>
  </si>
  <si>
    <t>Data prevista para aquisição (mês/ano)</t>
  </si>
  <si>
    <t>Especificação do serviço/equipamento</t>
  </si>
  <si>
    <t>Obras</t>
  </si>
  <si>
    <t>Serviços em geral</t>
  </si>
  <si>
    <t>Consultoria</t>
  </si>
  <si>
    <t>Outros materiais permanentes</t>
  </si>
  <si>
    <t>Bens e equipamentos</t>
  </si>
  <si>
    <t>Atividade (conjunto de tarefas)</t>
  </si>
  <si>
    <t>Não é necessário detalhar pequenas ações: considere que atividades são conjuntos de tarefas e devem ser escritas com substantivos - verbos são aqui considerados como indicativos de tarefas. Exemplo: "Construção de cinco fornos" (atividade) vs "Elaborar termo de referência para construção de fornos" (tarefa).</t>
  </si>
  <si>
    <t>Data de elaboração do PAT:</t>
  </si>
  <si>
    <t>PLANO ANUAL DE TRABALHO (PAT)</t>
  </si>
  <si>
    <t xml:space="preserve">Utilize a data de conclusão do plano de trabalho para preencher o campo "Data de elaboração do PAT" da planilha "Dados da proposta".  </t>
  </si>
  <si>
    <t>Começar</t>
  </si>
  <si>
    <t>Planilha "Cronograma"</t>
  </si>
  <si>
    <t>O "Estado atual" das atividades a ser informado é aquele disponível na data de conclusão da elaboração do PAT.</t>
  </si>
  <si>
    <t xml:space="preserve">Responsável                  </t>
  </si>
  <si>
    <t>Planilha "Plano de compras"</t>
  </si>
  <si>
    <t>A planilha "listas" não deve ser alterada.</t>
  </si>
  <si>
    <t>Nesta planilha devem ser identificas as aquisições necessárias para implementação da proposta técnica selecionada na licitação. Ou sejam, devem ser listados os equipamentos, obras, bens etc. que serão adquiridos, informando-se a data planejada para a conclusão da compra.</t>
  </si>
  <si>
    <t>No campo "Justificativa" deve ser informada a razão pela qual aquele produto/serviço deve ser adquirido, ou seja, seu papel na execução da proposta selecionada.</t>
  </si>
  <si>
    <t>O Plano de Trabalho apresenta ainda duas seções: cronograma de atividades e plano de compras. O cronograma de atividades deve incluir as aquisições que serão realizadas. Já o plano de compras especifica que equipamentos e/ou serviços serão adquiridos para execução da proposta. Analise as duas planilhas antes de preenchê-las para entender a diferença.</t>
  </si>
  <si>
    <t>Descrição resumida da tecnologia:</t>
  </si>
  <si>
    <t>Caso o valor da atividade seja diferente daquele informado na proposta financeira apresentada durante a licitação, devem ser informada a razão da discrepância. Se a diferença se deve a mudanças nas especificações da atividade, deve ser apresentada, anexo ao plano de trabalho, uma carta com justificativa sobre a razão dessa mudança e o impacto na execução da proposta. De qualquer forma, o valor total da proposta não deve ser alterado.</t>
  </si>
  <si>
    <t>Caso o valor da aquisição seja diferente daquele informado na proposta financeira apresentada durante a licitação, devem ser informada a razão da discrepância. Se a diferença se deve a mudanças nas especificações do bem ou serviço, deve ser apresentada, anexo ao plano de trabalho, uma carta com justificstiva sobre a razão dessa mudança e o impacto na execução da proposta. De qualquer forma, o valor total da proposta não deve ser alterado.</t>
  </si>
  <si>
    <t>No campo "Responsável", a contratada pode definir se especifica o profissional ou a unidade que responde pela execução da atividade. O reponsável pela gestão da proposta, informado na proposta técnica, deve ser indicado na planilha "Dados da proposta".</t>
  </si>
  <si>
    <t>ROOSEVELT DE PAULA ALMADO</t>
  </si>
  <si>
    <t>GERENTE DE DESENVOLVIMENTO E TECNOLOGIA</t>
  </si>
  <si>
    <t>IMPLANTAÇÃO DE QUEIMADORES DE FUMAÇA</t>
  </si>
  <si>
    <t>Baseia-se no desenvolvimento de metodologia e equipamento que visa eliminar a fumaça gerada no processo de carbonização em qualquer estágio que se encontre através de sua queima e sem a adição de nenhum tipo de energia externa complementar</t>
  </si>
  <si>
    <t xml:space="preserve">O equipamento conhecido como queimador de fumaças é um dispositivo projetado para assegurar a queima completa do combustível, neste caso, os gases da carbonização, de modo eficiente e contínuo, visando ao aproveitamento de sua energia térmica liberada da combustão, com o maior rendimento térmico possível. Os gases da carbonização são substâncias combustíveis ricas em carbono e hidrogênio que, sob condições adequadas de temperatura e pressão, são capazes de, na presença de oxigênio, sofrer reações químicas, ocorrendo liberação de energia sob a forma de luz e calor. O processo é regido por três princípios da combustão: temperatura, turbulência e tempo objetivando propiciar uma mistura ar-combustível homogênea, na dosagem ideal e no tempo correto, e permitir o aquecimento do combustível até a sua ignição autossustentável e combustão completa. O queimador se constitui de uma câmara interligada por canais subterrâneos conectados aos fornos de carbonização que durante o processo de transformação da madeira em carvão envia todos os gases da carbonização que para serem queimados. Ao finalizar o processo com uma queima completa, a célula de queima que possui um canal de interligação a uma chaminé emite apenas CO2 e vapor de água. </t>
  </si>
  <si>
    <t>Roosevelt/Rodrigo/André</t>
  </si>
  <si>
    <t>Portas e janelas</t>
  </si>
  <si>
    <t>Tubulações</t>
  </si>
  <si>
    <t>Cobertura e plataforma</t>
  </si>
  <si>
    <t>Janela visita, porta visita, dobradiças e encaixes em pilares, 1 porta + 6 janelas</t>
  </si>
  <si>
    <t>Tubos para aeração e estruturas de sustentação (perfis)</t>
  </si>
  <si>
    <t>Cobertura metálica e plataforma lateralmente a célula de queima</t>
  </si>
  <si>
    <t>Piso</t>
  </si>
  <si>
    <t>Célula - tij refr</t>
  </si>
  <si>
    <t>Capelas fornos</t>
  </si>
  <si>
    <t>Piso em concreto e tijolos refratários</t>
  </si>
  <si>
    <t>ponto de abastecimento tiços e paredes defletoras</t>
  </si>
  <si>
    <t>Chaminé</t>
  </si>
  <si>
    <t>ARCELORMITTAL BIOFLORESTAS LTDA</t>
  </si>
  <si>
    <t xml:space="preserve"> 18.239.375,00.</t>
  </si>
  <si>
    <t>3 - Queima de gases/fumaça gerados na produção de carvão vegetal sustentável</t>
  </si>
  <si>
    <t>13.163.645-97</t>
  </si>
  <si>
    <t>Contratada: ArcelorMIttal BioFlorestas</t>
  </si>
  <si>
    <t>CNPJ: 13.163.645-97</t>
  </si>
  <si>
    <t>Categoria: 3 - Queima de gases/fumaça gerados na produção de carvão vegetal sustentável</t>
  </si>
  <si>
    <t>Especificação compra de serviços</t>
  </si>
  <si>
    <t>Inicio de cotação</t>
  </si>
  <si>
    <t>Análise de propostas técnica e comercial</t>
  </si>
  <si>
    <t>Revisão de propostas técnica e comercial</t>
  </si>
  <si>
    <t>Análise final propostas</t>
  </si>
  <si>
    <t>Negociação Comercial</t>
  </si>
  <si>
    <t>Assinatura Contrato</t>
  </si>
  <si>
    <t>Mobilização</t>
  </si>
  <si>
    <t>Obras Canais</t>
  </si>
  <si>
    <t>Obra célula de queima</t>
  </si>
  <si>
    <t>Especificação técnica para fundações de chaminé</t>
  </si>
  <si>
    <t>Cotação e aquisição de fundações de chaminé</t>
  </si>
  <si>
    <t>Sondagem de solo e projeto de fundações</t>
  </si>
  <si>
    <t>Execução de obras de fundação de chaminé</t>
  </si>
  <si>
    <t>Especificação técnica para chaminés metálicas, metálicos e cobertura</t>
  </si>
  <si>
    <t>Cotação e aquisição de chaminé metálica e metálicos e cobertura</t>
  </si>
  <si>
    <t>Especificação técnica para aquisição de refratários / isolamento</t>
  </si>
  <si>
    <t>Cotação e aquisição de refratários / isolamento</t>
  </si>
  <si>
    <t>Fabricação e montagem chaminé, canal ligação e cobertura</t>
  </si>
  <si>
    <t>Execução obras supervisório (QMD)</t>
  </si>
  <si>
    <t>Especificações técnicas para SPDA e Iluminação</t>
  </si>
  <si>
    <t>Cotação e contratação serviços SPDA e iluminação</t>
  </si>
  <si>
    <t>Execução obras SPDA e Iluminação</t>
  </si>
  <si>
    <t>Comissionamento</t>
  </si>
  <si>
    <t>Conclusão de projeto Construção QMD 1 RCO FAZ</t>
  </si>
  <si>
    <t>Atualização de desenhos, projeto de bloco de fundação, projeto de escavação</t>
  </si>
  <si>
    <t>Chaminé metálica e âncoras, sem isolamento ou base</t>
  </si>
  <si>
    <t>módulo fibra cerâmica, +-10cm espessura</t>
  </si>
  <si>
    <t>Chaminé e canal ligação</t>
  </si>
  <si>
    <t>Engenharia Conceitual</t>
  </si>
  <si>
    <t>Engenharias Básica e Detalhada</t>
  </si>
  <si>
    <t>Célula - módulos</t>
  </si>
  <si>
    <t>Canais Subterrâneos</t>
  </si>
  <si>
    <t>Célula de queima ESCAVAÇÃO</t>
  </si>
  <si>
    <t>Célula de queima CONCR ARMADO</t>
  </si>
  <si>
    <t>Célula de queima ALVENARIA e CUPULA</t>
  </si>
  <si>
    <t>Fundação Chaminé</t>
  </si>
  <si>
    <t>Lay out célula</t>
  </si>
  <si>
    <t>Supervisão</t>
  </si>
  <si>
    <t>Despesas Viagem</t>
  </si>
  <si>
    <t xml:space="preserve"> Cálculo de chaminé e célula de queima, função de alteração em distâncias</t>
  </si>
  <si>
    <t>Canais em manilhas 1000 e 1200mm diâmetro, caixas de visita / passagem (1 para 2 fornos+2 para cada plataforma de fornos).</t>
  </si>
  <si>
    <t>escavação célula de queima, com chanfros e rampa, zona de chaminé, excesso de 10,0m em frente e 3,0m em cada lado, altura estimada 6,0m</t>
  </si>
  <si>
    <t>blocos fundação, vigas baldrame, pilares, cintas e vigas longitudinal e aérea</t>
  </si>
  <si>
    <t>paredes laterais e fundo, cúpula</t>
  </si>
  <si>
    <t>sondagem com projeto, estacas profundas e bloco fundação</t>
  </si>
  <si>
    <t>arrimo, piso concreto</t>
  </si>
  <si>
    <t>Capelas em fornos AM32 e AM700, 38unid. Incluindo  capelas novas para AM32 e tampas metálicas</t>
  </si>
  <si>
    <t>Acompanhamento por supervisor full-time</t>
  </si>
  <si>
    <t>2 viagens por mês, com despesa veículo, hospedagem, alimentação</t>
  </si>
  <si>
    <t>Total</t>
  </si>
  <si>
    <t>Rodrigo/André/Lucas</t>
  </si>
  <si>
    <t>UNIDADE DE PRODUÇÃO DE ENERGIA FAZENDINHA - QUARTEL GERAL</t>
  </si>
  <si>
    <t>BRA10/36284/2018</t>
  </si>
  <si>
    <t>ENGENHARIA/DETALHAMENTO DO PROJETO</t>
  </si>
  <si>
    <t>METÁLICOS</t>
  </si>
  <si>
    <t>REFRATÁRIOS</t>
  </si>
  <si>
    <t>OBRAS CIVIS</t>
  </si>
  <si>
    <t>GERENCIAMENTO E COORDENAÇÃO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</si>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</sst>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5" fillId="3" borderId="4" applyNumberFormat="0" applyProtection="0">
      <alignment horizontal="left" vertical="center" indent="1"/>
    </xf>
  </cellStyleXfs>
  <cellXfs count="42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14" fontId="0" fillId="0" borderId="1" xfId="0" applyNumberFormat="1" applyBorder="1"/>
    <xf numFmtId="43" fontId="0" fillId="0" borderId="1" xfId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4" fontId="0" fillId="0" borderId="0" xfId="0" applyNumberFormat="1" applyBorder="1"/>
    <xf numFmtId="44" fontId="0" fillId="0" borderId="1" xfId="2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4" borderId="0" xfId="0" applyNumberFormat="1" applyFill="1" applyBorder="1" applyAlignment="1">
      <alignment wrapText="1"/>
    </xf>
    <xf numFmtId="44" fontId="0" fillId="4" borderId="0" xfId="0" applyNumberFormat="1" applyFill="1" applyBorder="1"/>
    <xf numFmtId="0" fontId="0" fillId="4" borderId="0" xfId="0" applyFill="1"/>
    <xf numFmtId="43" fontId="0" fillId="4" borderId="0" xfId="0" applyNumberForma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SAPBEXstdItem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7896225</xdr:colOff>
      <xdr:row>0</xdr:row>
      <xdr:rowOff>28575</xdr:rowOff>
    </xdr:from>
    <xdr:to>
      <xdr:col>1</xdr:col>
      <xdr:colOff>9010650</xdr:colOff>
      <xdr:row>2</xdr:row>
      <xdr:rowOff>89567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9D99BB-B643-4C0B-AD4B-D2F697ECA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28575"/>
          <a:ext cx="1114425" cy="441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5334000</xdr:colOff>
      <xdr:row>0</xdr:row>
      <xdr:rowOff>85726</xdr:rowOff>
    </xdr:from>
    <xdr:to>
      <xdr:col>1</xdr:col>
      <xdr:colOff>6448425</xdr:colOff>
      <xdr:row>2</xdr:row>
      <xdr:rowOff>146718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681F36-0666-497C-BCE3-89BF30D8A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85726"/>
          <a:ext cx="1114425" cy="441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1085850</xdr:colOff>
      <xdr:row>0</xdr:row>
      <xdr:rowOff>57151</xdr:rowOff>
    </xdr:from>
    <xdr:to>
      <xdr:col>6</xdr:col>
      <xdr:colOff>2200275</xdr:colOff>
      <xdr:row>2</xdr:row>
      <xdr:rowOff>118143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75AE21-A7A7-4EEF-982A-079801BD8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57151"/>
          <a:ext cx="1114425" cy="441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2209800</xdr:colOff>
      <xdr:row>0</xdr:row>
      <xdr:rowOff>57151</xdr:rowOff>
    </xdr:from>
    <xdr:to>
      <xdr:col>5</xdr:col>
      <xdr:colOff>1076325</xdr:colOff>
      <xdr:row>2</xdr:row>
      <xdr:rowOff>118143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4921B4-356D-45C1-A58C-81DB460E2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57151"/>
          <a:ext cx="1114425" cy="441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workbookViewId="0">
      <selection activeCell="B17" sqref="B17"/>
    </sheetView>
  </sheetViews>
  <sheetFormatPr defaultRowHeight="15" x14ac:dyDescent="0.25"/>
  <cols>
    <col min="1" max="1" width="3.28515625" style="19" customWidth="1"/>
    <col min="2" max="2" width="135.7109375" customWidth="1"/>
  </cols>
  <sheetData>
    <row r="1" spans="1:2" x14ac:dyDescent="0.25">
      <c r="A1" s="17" t="s">
        <v>0</v>
      </c>
    </row>
    <row r="2" spans="1:2" x14ac:dyDescent="0.25">
      <c r="A2" s="17" t="s">
        <v>1</v>
      </c>
    </row>
    <row r="3" spans="1:2" x14ac:dyDescent="0.25">
      <c r="A3" s="17" t="s">
        <v>54</v>
      </c>
    </row>
    <row r="4" spans="1:2" x14ac:dyDescent="0.25">
      <c r="A4" s="17" t="s">
        <v>16</v>
      </c>
    </row>
    <row r="5" spans="1:2" x14ac:dyDescent="0.25">
      <c r="A5" s="17"/>
    </row>
    <row r="6" spans="1:2" x14ac:dyDescent="0.25">
      <c r="A6" s="17"/>
      <c r="B6" s="15" t="s">
        <v>56</v>
      </c>
    </row>
    <row r="7" spans="1:2" x14ac:dyDescent="0.25">
      <c r="A7" s="14">
        <v>1</v>
      </c>
      <c r="B7" s="13" t="s">
        <v>34</v>
      </c>
    </row>
    <row r="8" spans="1:2" x14ac:dyDescent="0.25">
      <c r="A8" s="14">
        <v>2</v>
      </c>
      <c r="B8" s="13" t="s">
        <v>55</v>
      </c>
    </row>
    <row r="9" spans="1:2" ht="43.5" x14ac:dyDescent="0.25">
      <c r="A9" s="14">
        <v>3</v>
      </c>
      <c r="B9" s="13" t="s">
        <v>64</v>
      </c>
    </row>
    <row r="10" spans="1:2" x14ac:dyDescent="0.25">
      <c r="A10" s="14">
        <v>4</v>
      </c>
      <c r="B10" s="13" t="s">
        <v>61</v>
      </c>
    </row>
    <row r="11" spans="1:2" x14ac:dyDescent="0.25">
      <c r="A11" s="14"/>
      <c r="B11" s="13"/>
    </row>
    <row r="12" spans="1:2" x14ac:dyDescent="0.25">
      <c r="A12" s="14"/>
      <c r="B12" s="15" t="s">
        <v>57</v>
      </c>
    </row>
    <row r="13" spans="1:2" ht="29.25" x14ac:dyDescent="0.25">
      <c r="A13" s="14">
        <v>5</v>
      </c>
      <c r="B13" s="13" t="s">
        <v>35</v>
      </c>
    </row>
    <row r="14" spans="1:2" ht="43.5" x14ac:dyDescent="0.25">
      <c r="A14" s="14">
        <v>6</v>
      </c>
      <c r="B14" s="13" t="s">
        <v>52</v>
      </c>
    </row>
    <row r="15" spans="1:2" x14ac:dyDescent="0.25">
      <c r="A15" s="16">
        <v>7</v>
      </c>
      <c r="B15" s="13" t="s">
        <v>27</v>
      </c>
    </row>
    <row r="16" spans="1:2" s="13" customFormat="1" ht="14.25" x14ac:dyDescent="0.2">
      <c r="A16" s="16">
        <v>8</v>
      </c>
      <c r="B16" s="13" t="s">
        <v>40</v>
      </c>
    </row>
    <row r="17" spans="1:2" s="13" customFormat="1" ht="14.25" x14ac:dyDescent="0.2">
      <c r="A17" s="16">
        <v>9</v>
      </c>
      <c r="B17" s="13" t="s">
        <v>58</v>
      </c>
    </row>
    <row r="18" spans="1:2" s="13" customFormat="1" ht="57" x14ac:dyDescent="0.2">
      <c r="A18" s="16">
        <v>10</v>
      </c>
      <c r="B18" s="13" t="s">
        <v>66</v>
      </c>
    </row>
    <row r="19" spans="1:2" s="13" customFormat="1" ht="28.5" x14ac:dyDescent="0.2">
      <c r="A19" s="16">
        <v>11</v>
      </c>
      <c r="B19" s="13" t="s">
        <v>68</v>
      </c>
    </row>
    <row r="20" spans="1:2" s="13" customFormat="1" ht="14.25" x14ac:dyDescent="0.2">
      <c r="A20" s="16"/>
    </row>
    <row r="21" spans="1:2" s="13" customFormat="1" ht="14.25" x14ac:dyDescent="0.2">
      <c r="A21" s="16"/>
    </row>
    <row r="22" spans="1:2" s="13" customFormat="1" x14ac:dyDescent="0.25">
      <c r="A22" s="16"/>
      <c r="B22" s="15" t="s">
        <v>60</v>
      </c>
    </row>
    <row r="23" spans="1:2" s="13" customFormat="1" ht="32.25" customHeight="1" x14ac:dyDescent="0.2">
      <c r="A23" s="16">
        <v>12</v>
      </c>
      <c r="B23" s="13" t="s">
        <v>62</v>
      </c>
    </row>
    <row r="24" spans="1:2" s="13" customFormat="1" ht="28.5" x14ac:dyDescent="0.2">
      <c r="A24" s="16">
        <v>13</v>
      </c>
      <c r="B24" s="13" t="s">
        <v>63</v>
      </c>
    </row>
    <row r="25" spans="1:2" s="13" customFormat="1" ht="57" x14ac:dyDescent="0.2">
      <c r="A25" s="16">
        <v>14</v>
      </c>
      <c r="B25" s="13" t="s">
        <v>67</v>
      </c>
    </row>
    <row r="26" spans="1:2" s="13" customFormat="1" ht="14.25" x14ac:dyDescent="0.2">
      <c r="A26" s="16"/>
    </row>
    <row r="27" spans="1:2" x14ac:dyDescent="0.25">
      <c r="A27" s="18"/>
    </row>
    <row r="28" spans="1:2" x14ac:dyDescent="0.25">
      <c r="A28" s="18"/>
    </row>
    <row r="29" spans="1:2" x14ac:dyDescent="0.25">
      <c r="A29" s="18"/>
    </row>
  </sheetData>
  <pageMargins left="0.39370078740157483" right="0.39370078740157483" top="0.55118110236220474" bottom="0.55118110236220474" header="0.51181102362204722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9"/>
  <sheetViews>
    <sheetView topLeftCell="A16" workbookViewId="0">
      <selection activeCell="B12" sqref="B12"/>
    </sheetView>
  </sheetViews>
  <sheetFormatPr defaultRowHeight="15" x14ac:dyDescent="0.25"/>
  <cols>
    <col min="1" max="1" width="35.85546875" customWidth="1"/>
    <col min="2" max="2" width="97.85546875" customWidth="1"/>
  </cols>
  <sheetData>
    <row r="1" spans="1:17" ht="15" customHeight="1" x14ac:dyDescent="0.25">
      <c r="A1" s="5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5" t="s">
        <v>0</v>
      </c>
    </row>
    <row r="3" spans="1:17" x14ac:dyDescent="0.25">
      <c r="A3" s="5" t="s">
        <v>17</v>
      </c>
    </row>
    <row r="4" spans="1:17" x14ac:dyDescent="0.25">
      <c r="A4" s="5" t="s">
        <v>54</v>
      </c>
    </row>
    <row r="5" spans="1:17" x14ac:dyDescent="0.25">
      <c r="A5" s="5" t="s">
        <v>5</v>
      </c>
      <c r="B5" t="s">
        <v>147</v>
      </c>
    </row>
    <row r="6" spans="1:17" x14ac:dyDescent="0.25">
      <c r="A6" s="5" t="s">
        <v>6</v>
      </c>
      <c r="B6" t="s">
        <v>87</v>
      </c>
    </row>
    <row r="7" spans="1:17" x14ac:dyDescent="0.25">
      <c r="A7" s="5" t="s">
        <v>7</v>
      </c>
      <c r="B7" s="25" t="s">
        <v>90</v>
      </c>
    </row>
    <row r="8" spans="1:17" x14ac:dyDescent="0.25">
      <c r="A8" s="5" t="s">
        <v>18</v>
      </c>
      <c r="B8" t="s">
        <v>89</v>
      </c>
    </row>
    <row r="9" spans="1:17" x14ac:dyDescent="0.25">
      <c r="A9" s="5" t="s">
        <v>25</v>
      </c>
      <c r="B9" s="24">
        <v>1000000</v>
      </c>
    </row>
    <row r="10" spans="1:17" x14ac:dyDescent="0.25">
      <c r="A10" s="5" t="s">
        <v>26</v>
      </c>
      <c r="B10" t="s">
        <v>88</v>
      </c>
    </row>
    <row r="11" spans="1:17" x14ac:dyDescent="0.25">
      <c r="A11" s="5" t="s">
        <v>53</v>
      </c>
      <c r="B11" s="26">
        <v>42989</v>
      </c>
    </row>
    <row r="12" spans="1:17" x14ac:dyDescent="0.25">
      <c r="A12" s="5"/>
      <c r="B12" t="s">
        <v>146</v>
      </c>
    </row>
    <row r="13" spans="1:17" x14ac:dyDescent="0.25">
      <c r="A13" s="5" t="s">
        <v>32</v>
      </c>
    </row>
    <row r="14" spans="1:17" x14ac:dyDescent="0.25">
      <c r="A14" s="8" t="s">
        <v>28</v>
      </c>
      <c r="B14" s="9" t="s">
        <v>69</v>
      </c>
    </row>
    <row r="15" spans="1:17" x14ac:dyDescent="0.25">
      <c r="A15" s="8" t="s">
        <v>29</v>
      </c>
      <c r="B15" s="9" t="s">
        <v>70</v>
      </c>
    </row>
    <row r="16" spans="1:17" x14ac:dyDescent="0.25">
      <c r="A16" s="8" t="s">
        <v>30</v>
      </c>
      <c r="B16" s="9" t="s">
        <v>71</v>
      </c>
    </row>
    <row r="17" spans="1:2" ht="45" x14ac:dyDescent="0.25">
      <c r="A17" s="8" t="s">
        <v>31</v>
      </c>
      <c r="B17" s="9" t="s">
        <v>72</v>
      </c>
    </row>
    <row r="18" spans="1:2" ht="195" x14ac:dyDescent="0.25">
      <c r="A18" s="8" t="s">
        <v>65</v>
      </c>
      <c r="B18" s="9" t="s">
        <v>73</v>
      </c>
    </row>
    <row r="19" spans="1:2" x14ac:dyDescent="0.25">
      <c r="A19" s="8" t="s">
        <v>33</v>
      </c>
      <c r="B19" s="9">
        <v>12</v>
      </c>
    </row>
  </sheetData>
  <pageMargins left="0.70866141732283472" right="0.70866141732283472" top="0.74803149606299213" bottom="0.74803149606299213" header="0.51181102362204722" footer="0.31496062992125984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3"/>
  <sheetViews>
    <sheetView workbookViewId="0">
      <selection activeCell="B9" sqref="B9"/>
    </sheetView>
  </sheetViews>
  <sheetFormatPr defaultRowHeight="15" x14ac:dyDescent="0.25"/>
  <cols>
    <col min="1" max="1" width="17.140625" customWidth="1"/>
    <col min="2" max="2" width="63.42578125" bestFit="1" customWidth="1"/>
    <col min="3" max="4" width="12.85546875" customWidth="1"/>
    <col min="5" max="5" width="14.140625" customWidth="1"/>
    <col min="6" max="6" width="13.28515625" bestFit="1" customWidth="1"/>
    <col min="7" max="7" width="34" customWidth="1"/>
  </cols>
  <sheetData>
    <row r="1" spans="1:18" ht="15" customHeight="1" x14ac:dyDescent="0.25">
      <c r="A1" s="5" t="s">
        <v>14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5" t="s">
        <v>0</v>
      </c>
      <c r="C2" s="23"/>
    </row>
    <row r="3" spans="1:18" x14ac:dyDescent="0.25">
      <c r="A3" s="5" t="s">
        <v>17</v>
      </c>
      <c r="C3" s="23"/>
    </row>
    <row r="4" spans="1:18" x14ac:dyDescent="0.25">
      <c r="A4" s="5" t="s">
        <v>41</v>
      </c>
      <c r="C4" s="23"/>
    </row>
    <row r="5" spans="1:18" x14ac:dyDescent="0.25">
      <c r="A5" s="5" t="s">
        <v>5</v>
      </c>
      <c r="B5" s="5" t="s">
        <v>147</v>
      </c>
      <c r="C5" s="23"/>
    </row>
    <row r="6" spans="1:18" x14ac:dyDescent="0.25">
      <c r="A6" s="5" t="s">
        <v>91</v>
      </c>
      <c r="C6" s="23"/>
    </row>
    <row r="7" spans="1:18" x14ac:dyDescent="0.25">
      <c r="A7" s="5" t="s">
        <v>92</v>
      </c>
      <c r="C7" s="23"/>
    </row>
    <row r="8" spans="1:18" x14ac:dyDescent="0.25">
      <c r="A8" s="5" t="s">
        <v>93</v>
      </c>
      <c r="C8" s="23"/>
    </row>
    <row r="9" spans="1:18" x14ac:dyDescent="0.25">
      <c r="A9" s="5"/>
      <c r="B9" t="s">
        <v>146</v>
      </c>
    </row>
    <row r="10" spans="1:18" x14ac:dyDescent="0.25">
      <c r="C10" s="40" t="s">
        <v>36</v>
      </c>
      <c r="D10" s="41"/>
      <c r="E10" s="2"/>
      <c r="F10" s="2"/>
    </row>
    <row r="11" spans="1:18" ht="30" x14ac:dyDescent="0.25">
      <c r="A11" s="7" t="s">
        <v>8</v>
      </c>
      <c r="B11" s="7" t="s">
        <v>51</v>
      </c>
      <c r="C11" s="7" t="s">
        <v>37</v>
      </c>
      <c r="D11" s="7" t="s">
        <v>38</v>
      </c>
      <c r="E11" s="7" t="s">
        <v>2</v>
      </c>
      <c r="F11" s="7" t="s">
        <v>39</v>
      </c>
      <c r="G11" s="7" t="s">
        <v>59</v>
      </c>
    </row>
    <row r="12" spans="1:18" x14ac:dyDescent="0.25">
      <c r="A12" s="6" t="s">
        <v>10</v>
      </c>
      <c r="B12" t="s">
        <v>148</v>
      </c>
      <c r="C12" s="11">
        <v>43277</v>
      </c>
      <c r="D12" s="11">
        <v>43293</v>
      </c>
      <c r="E12" s="4" t="s">
        <v>3</v>
      </c>
      <c r="F12" s="12">
        <v>180000</v>
      </c>
      <c r="G12" s="35" t="s">
        <v>74</v>
      </c>
    </row>
    <row r="13" spans="1:18" x14ac:dyDescent="0.25">
      <c r="A13" s="6" t="s">
        <v>10</v>
      </c>
      <c r="B13" s="10" t="s">
        <v>94</v>
      </c>
      <c r="C13" s="11">
        <v>43277</v>
      </c>
      <c r="D13" s="11">
        <v>43293</v>
      </c>
      <c r="E13" s="4" t="s">
        <v>3</v>
      </c>
      <c r="F13" s="12"/>
      <c r="G13" s="35"/>
    </row>
    <row r="14" spans="1:18" x14ac:dyDescent="0.25">
      <c r="A14" s="6" t="s">
        <v>10</v>
      </c>
      <c r="B14" s="10" t="s">
        <v>95</v>
      </c>
      <c r="C14" s="11">
        <v>43293</v>
      </c>
      <c r="D14" s="11">
        <v>43323</v>
      </c>
      <c r="E14" s="4" t="s">
        <v>3</v>
      </c>
      <c r="F14" s="12">
        <v>0</v>
      </c>
      <c r="G14" s="35" t="s">
        <v>145</v>
      </c>
    </row>
    <row r="15" spans="1:18" x14ac:dyDescent="0.25">
      <c r="A15" s="6" t="s">
        <v>10</v>
      </c>
      <c r="B15" s="10" t="s">
        <v>96</v>
      </c>
      <c r="C15" s="11">
        <v>43323</v>
      </c>
      <c r="D15" s="11">
        <v>43354</v>
      </c>
      <c r="E15" s="4" t="s">
        <v>4</v>
      </c>
      <c r="F15" s="12">
        <v>0</v>
      </c>
      <c r="G15" s="35" t="s">
        <v>145</v>
      </c>
    </row>
    <row r="16" spans="1:18" x14ac:dyDescent="0.25">
      <c r="A16" s="6" t="s">
        <v>10</v>
      </c>
      <c r="B16" s="10" t="s">
        <v>97</v>
      </c>
      <c r="C16" s="11">
        <v>43353</v>
      </c>
      <c r="D16" s="11">
        <v>43368</v>
      </c>
      <c r="E16" s="4" t="s">
        <v>15</v>
      </c>
      <c r="F16" s="12">
        <v>0</v>
      </c>
      <c r="G16" s="35" t="s">
        <v>145</v>
      </c>
    </row>
    <row r="17" spans="1:7" x14ac:dyDescent="0.25">
      <c r="A17" s="6" t="s">
        <v>10</v>
      </c>
      <c r="B17" s="10" t="s">
        <v>98</v>
      </c>
      <c r="C17" s="11">
        <v>43368</v>
      </c>
      <c r="D17" s="11">
        <v>43380</v>
      </c>
      <c r="E17" s="4" t="s">
        <v>15</v>
      </c>
      <c r="F17" s="12">
        <v>0</v>
      </c>
      <c r="G17" s="35" t="s">
        <v>145</v>
      </c>
    </row>
    <row r="18" spans="1:7" x14ac:dyDescent="0.25">
      <c r="A18" s="6" t="s">
        <v>10</v>
      </c>
      <c r="B18" s="10" t="s">
        <v>99</v>
      </c>
      <c r="C18" s="11">
        <v>43380</v>
      </c>
      <c r="D18" s="11">
        <v>43394</v>
      </c>
      <c r="E18" s="4" t="s">
        <v>15</v>
      </c>
      <c r="F18" s="12">
        <v>0</v>
      </c>
      <c r="G18" s="35" t="s">
        <v>145</v>
      </c>
    </row>
    <row r="19" spans="1:7" x14ac:dyDescent="0.25">
      <c r="A19" s="6" t="s">
        <v>10</v>
      </c>
      <c r="B19" s="10" t="s">
        <v>100</v>
      </c>
      <c r="C19" s="11">
        <v>43394</v>
      </c>
      <c r="D19" s="11">
        <v>43394</v>
      </c>
      <c r="E19" s="4" t="s">
        <v>15</v>
      </c>
      <c r="F19" s="12">
        <v>0</v>
      </c>
      <c r="G19" s="35" t="s">
        <v>145</v>
      </c>
    </row>
    <row r="20" spans="1:7" x14ac:dyDescent="0.25">
      <c r="A20" s="6" t="s">
        <v>12</v>
      </c>
      <c r="B20" s="10" t="s">
        <v>152</v>
      </c>
      <c r="C20" s="11"/>
      <c r="D20" s="11"/>
      <c r="E20" s="4"/>
      <c r="F20" s="12">
        <v>286650</v>
      </c>
      <c r="G20" s="35"/>
    </row>
    <row r="21" spans="1:7" x14ac:dyDescent="0.25">
      <c r="A21" s="6" t="s">
        <v>12</v>
      </c>
      <c r="B21" s="10" t="s">
        <v>151</v>
      </c>
      <c r="C21" s="11"/>
      <c r="D21" s="11"/>
      <c r="E21" s="4"/>
      <c r="F21" s="12">
        <v>4339298</v>
      </c>
      <c r="G21" s="35"/>
    </row>
    <row r="22" spans="1:7" x14ac:dyDescent="0.25">
      <c r="A22" s="6" t="s">
        <v>11</v>
      </c>
      <c r="B22" s="10" t="s">
        <v>101</v>
      </c>
      <c r="C22" s="11">
        <v>43394</v>
      </c>
      <c r="D22" s="11">
        <v>43436</v>
      </c>
      <c r="E22" s="4" t="s">
        <v>15</v>
      </c>
      <c r="F22" s="12">
        <v>0</v>
      </c>
      <c r="G22" s="35" t="s">
        <v>145</v>
      </c>
    </row>
    <row r="23" spans="1:7" x14ac:dyDescent="0.25">
      <c r="A23" s="6" t="s">
        <v>12</v>
      </c>
      <c r="B23" s="10" t="s">
        <v>102</v>
      </c>
      <c r="C23" s="11">
        <v>43436</v>
      </c>
      <c r="D23" s="11">
        <v>43606</v>
      </c>
      <c r="E23" s="4" t="s">
        <v>15</v>
      </c>
      <c r="F23" s="12">
        <v>0</v>
      </c>
      <c r="G23" s="35" t="s">
        <v>145</v>
      </c>
    </row>
    <row r="24" spans="1:7" x14ac:dyDescent="0.25">
      <c r="A24" s="6" t="s">
        <v>12</v>
      </c>
      <c r="B24" s="10" t="s">
        <v>103</v>
      </c>
      <c r="C24" s="11">
        <v>43394</v>
      </c>
      <c r="D24" s="11">
        <v>43486</v>
      </c>
      <c r="E24" s="4" t="s">
        <v>15</v>
      </c>
      <c r="F24" s="12">
        <v>0</v>
      </c>
      <c r="G24" s="35" t="s">
        <v>145</v>
      </c>
    </row>
    <row r="25" spans="1:7" ht="15" customHeight="1" x14ac:dyDescent="0.25">
      <c r="A25" s="6" t="s">
        <v>11</v>
      </c>
      <c r="B25" s="10" t="s">
        <v>104</v>
      </c>
      <c r="C25" s="11">
        <v>43358</v>
      </c>
      <c r="D25" s="11">
        <v>43374</v>
      </c>
      <c r="E25" s="4" t="s">
        <v>15</v>
      </c>
      <c r="F25" s="12">
        <v>0</v>
      </c>
      <c r="G25" s="35" t="s">
        <v>145</v>
      </c>
    </row>
    <row r="26" spans="1:7" ht="14.25" customHeight="1" x14ac:dyDescent="0.25">
      <c r="A26" s="6" t="s">
        <v>11</v>
      </c>
      <c r="B26" s="10" t="s">
        <v>105</v>
      </c>
      <c r="C26" s="11">
        <v>43374</v>
      </c>
      <c r="D26" s="11">
        <v>43405</v>
      </c>
      <c r="E26" s="4" t="s">
        <v>15</v>
      </c>
      <c r="F26" s="12">
        <v>0</v>
      </c>
      <c r="G26" s="35" t="s">
        <v>145</v>
      </c>
    </row>
    <row r="27" spans="1:7" x14ac:dyDescent="0.25">
      <c r="A27" s="6" t="s">
        <v>12</v>
      </c>
      <c r="B27" s="10" t="s">
        <v>106</v>
      </c>
      <c r="C27" s="11">
        <v>43405</v>
      </c>
      <c r="D27" s="11">
        <v>43435</v>
      </c>
      <c r="E27" s="4" t="s">
        <v>15</v>
      </c>
      <c r="F27" s="12">
        <v>0</v>
      </c>
      <c r="G27" s="35" t="s">
        <v>145</v>
      </c>
    </row>
    <row r="28" spans="1:7" x14ac:dyDescent="0.25">
      <c r="A28" s="6" t="s">
        <v>12</v>
      </c>
      <c r="B28" s="10" t="s">
        <v>107</v>
      </c>
      <c r="C28" s="11">
        <v>43436</v>
      </c>
      <c r="D28" s="11">
        <v>43466</v>
      </c>
      <c r="E28" s="4" t="s">
        <v>15</v>
      </c>
      <c r="F28" s="12">
        <v>0</v>
      </c>
      <c r="G28" s="35" t="s">
        <v>145</v>
      </c>
    </row>
    <row r="29" spans="1:7" x14ac:dyDescent="0.25">
      <c r="A29" s="6"/>
      <c r="B29" s="10" t="s">
        <v>149</v>
      </c>
      <c r="C29" s="11"/>
      <c r="D29" s="11"/>
      <c r="E29" s="4"/>
      <c r="F29" s="12">
        <v>1092689</v>
      </c>
      <c r="G29" s="35"/>
    </row>
    <row r="30" spans="1:7" x14ac:dyDescent="0.25">
      <c r="A30" s="6" t="s">
        <v>11</v>
      </c>
      <c r="B30" s="4" t="s">
        <v>108</v>
      </c>
      <c r="C30" s="11">
        <v>43358</v>
      </c>
      <c r="D30" s="11">
        <v>43374</v>
      </c>
      <c r="E30" s="4" t="s">
        <v>15</v>
      </c>
      <c r="F30" s="12">
        <v>0</v>
      </c>
      <c r="G30" s="35" t="s">
        <v>145</v>
      </c>
    </row>
    <row r="31" spans="1:7" x14ac:dyDescent="0.25">
      <c r="A31" s="6" t="s">
        <v>11</v>
      </c>
      <c r="B31" s="4" t="s">
        <v>109</v>
      </c>
      <c r="C31" s="11">
        <v>43375</v>
      </c>
      <c r="D31" s="11">
        <v>43436</v>
      </c>
      <c r="E31" s="4" t="s">
        <v>15</v>
      </c>
      <c r="F31" s="12">
        <v>0</v>
      </c>
      <c r="G31" s="35" t="s">
        <v>145</v>
      </c>
    </row>
    <row r="32" spans="1:7" x14ac:dyDescent="0.25">
      <c r="A32" s="6"/>
      <c r="B32" s="4" t="s">
        <v>150</v>
      </c>
      <c r="C32" s="11"/>
      <c r="D32" s="11"/>
      <c r="E32" s="4"/>
      <c r="F32" s="12">
        <v>1116988</v>
      </c>
      <c r="G32" s="35"/>
    </row>
    <row r="33" spans="1:7" x14ac:dyDescent="0.25">
      <c r="A33" s="6" t="s">
        <v>11</v>
      </c>
      <c r="B33" s="4" t="s">
        <v>110</v>
      </c>
      <c r="C33" s="11">
        <v>43344</v>
      </c>
      <c r="D33" s="11">
        <v>43364</v>
      </c>
      <c r="E33" s="4" t="s">
        <v>15</v>
      </c>
      <c r="F33" s="12">
        <v>0</v>
      </c>
      <c r="G33" s="35" t="s">
        <v>145</v>
      </c>
    </row>
    <row r="34" spans="1:7" x14ac:dyDescent="0.25">
      <c r="A34" s="6" t="s">
        <v>11</v>
      </c>
      <c r="B34" s="4" t="s">
        <v>111</v>
      </c>
      <c r="C34" s="11">
        <v>43364</v>
      </c>
      <c r="D34" s="11">
        <v>43394</v>
      </c>
      <c r="E34" s="4" t="s">
        <v>15</v>
      </c>
      <c r="F34" s="12">
        <v>0</v>
      </c>
      <c r="G34" s="35" t="s">
        <v>145</v>
      </c>
    </row>
    <row r="35" spans="1:7" ht="15" customHeight="1" x14ac:dyDescent="0.25">
      <c r="A35" s="6" t="s">
        <v>12</v>
      </c>
      <c r="B35" s="4" t="s">
        <v>112</v>
      </c>
      <c r="C35" s="11">
        <v>43436</v>
      </c>
      <c r="D35" s="11">
        <v>43561</v>
      </c>
      <c r="E35" s="4" t="s">
        <v>15</v>
      </c>
      <c r="F35" s="12">
        <v>0</v>
      </c>
      <c r="G35" s="35" t="s">
        <v>145</v>
      </c>
    </row>
    <row r="36" spans="1:7" x14ac:dyDescent="0.25">
      <c r="A36" s="6" t="s">
        <v>12</v>
      </c>
      <c r="B36" s="4" t="s">
        <v>113</v>
      </c>
      <c r="C36" s="11">
        <v>43449</v>
      </c>
      <c r="D36" s="11">
        <v>43524</v>
      </c>
      <c r="E36" s="4" t="s">
        <v>15</v>
      </c>
      <c r="F36" s="12">
        <v>0</v>
      </c>
      <c r="G36" s="35" t="s">
        <v>145</v>
      </c>
    </row>
    <row r="37" spans="1:7" x14ac:dyDescent="0.25">
      <c r="A37" s="6" t="s">
        <v>11</v>
      </c>
      <c r="B37" s="4" t="s">
        <v>114</v>
      </c>
      <c r="C37" s="11">
        <v>43497</v>
      </c>
      <c r="D37" s="11">
        <v>43525</v>
      </c>
      <c r="E37" s="4" t="s">
        <v>15</v>
      </c>
      <c r="F37" s="12">
        <v>0</v>
      </c>
      <c r="G37" s="35" t="s">
        <v>145</v>
      </c>
    </row>
    <row r="38" spans="1:7" x14ac:dyDescent="0.25">
      <c r="A38" s="6" t="s">
        <v>11</v>
      </c>
      <c r="B38" s="4" t="s">
        <v>115</v>
      </c>
      <c r="C38" s="11">
        <v>43525</v>
      </c>
      <c r="D38" s="11">
        <v>43565</v>
      </c>
      <c r="E38" s="4" t="s">
        <v>15</v>
      </c>
      <c r="F38" s="12">
        <v>0</v>
      </c>
      <c r="G38" s="35" t="s">
        <v>145</v>
      </c>
    </row>
    <row r="39" spans="1:7" x14ac:dyDescent="0.25">
      <c r="A39" s="4" t="s">
        <v>12</v>
      </c>
      <c r="B39" s="4" t="s">
        <v>116</v>
      </c>
      <c r="C39" s="11">
        <v>43565</v>
      </c>
      <c r="D39" s="11">
        <v>43600</v>
      </c>
      <c r="E39" s="4" t="s">
        <v>15</v>
      </c>
      <c r="F39" s="12">
        <v>0</v>
      </c>
      <c r="G39" s="35" t="s">
        <v>145</v>
      </c>
    </row>
    <row r="40" spans="1:7" x14ac:dyDescent="0.25">
      <c r="A40" s="4" t="s">
        <v>13</v>
      </c>
      <c r="B40" s="4" t="s">
        <v>117</v>
      </c>
      <c r="C40" s="11">
        <v>43606</v>
      </c>
      <c r="D40" s="11">
        <v>43642</v>
      </c>
      <c r="E40" s="4" t="s">
        <v>15</v>
      </c>
      <c r="F40" s="12">
        <v>0</v>
      </c>
      <c r="G40" s="35" t="s">
        <v>145</v>
      </c>
    </row>
    <row r="41" spans="1:7" x14ac:dyDescent="0.25">
      <c r="A41" s="4" t="s">
        <v>13</v>
      </c>
      <c r="B41" s="4" t="s">
        <v>118</v>
      </c>
      <c r="C41" s="11">
        <v>43277</v>
      </c>
      <c r="D41" s="11">
        <v>43642</v>
      </c>
    </row>
    <row r="43" spans="1:7" x14ac:dyDescent="0.25">
      <c r="E43" s="38" t="s">
        <v>153</v>
      </c>
      <c r="F43" s="39">
        <f>F32+F29+F21+F20+F12</f>
        <v>7015625</v>
      </c>
    </row>
  </sheetData>
  <mergeCells count="1">
    <mergeCell ref="C10:D10"/>
  </mergeCells>
  <pageMargins left="0.39370078740157483" right="0.39370078740157483" top="0.74803149606299213" bottom="0.74803149606299213" header="0.31496062992125984" footer="0.51181102362204722"/>
  <pageSetup paperSize="9" orientation="landscape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listas!$E$2:$E$6</xm:f>
          </x14:formula1>
          <xm:sqref>B8:C8</xm:sqref>
        </x14:dataValidation>
        <x14:dataValidation type="list" allowBlank="1" showInputMessage="1" showErrorMessage="1" xr:uid="{00000000-0002-0000-0200-000001000000}">
          <x14:formula1>
            <xm:f>listas!$A$2:$A$4</xm:f>
          </x14:formula1>
          <xm:sqref>E12:E40</xm:sqref>
        </x14:dataValidation>
        <x14:dataValidation type="list" allowBlank="1" showInputMessage="1" showErrorMessage="1" xr:uid="{00000000-0002-0000-0200-000002000000}">
          <x14:formula1>
            <xm:f>listas!$C$2:$C$5</xm:f>
          </x14:formula1>
          <xm:sqref>A12:A38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8"/>
  <sheetViews>
    <sheetView workbookViewId="0">
      <selection activeCell="K16" sqref="K16"/>
    </sheetView>
  </sheetViews>
  <sheetFormatPr defaultRowHeight="15" x14ac:dyDescent="0.25"/>
  <cols>
    <col min="1" max="1" width="17.85546875" customWidth="1"/>
    <col min="2" max="2" width="20.42578125" customWidth="1"/>
    <col min="3" max="3" width="28.85546875" style="23" customWidth="1"/>
    <col min="4" max="4" width="21.42578125" bestFit="1" customWidth="1"/>
    <col min="5" max="5" width="33.7109375" customWidth="1"/>
    <col min="6" max="6" width="20.42578125" customWidth="1"/>
  </cols>
  <sheetData>
    <row r="1" spans="1:19" ht="15" customHeight="1" x14ac:dyDescent="0.25">
      <c r="A1" s="5" t="s">
        <v>14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5" t="s">
        <v>0</v>
      </c>
    </row>
    <row r="3" spans="1:19" x14ac:dyDescent="0.25">
      <c r="A3" s="5" t="s">
        <v>17</v>
      </c>
    </row>
    <row r="4" spans="1:19" x14ac:dyDescent="0.25">
      <c r="A4" s="5" t="s">
        <v>41</v>
      </c>
    </row>
    <row r="5" spans="1:19" x14ac:dyDescent="0.25">
      <c r="A5" s="5" t="s">
        <v>5</v>
      </c>
      <c r="B5" s="5" t="s">
        <v>147</v>
      </c>
    </row>
    <row r="6" spans="1:19" x14ac:dyDescent="0.25">
      <c r="A6" s="5" t="s">
        <v>91</v>
      </c>
    </row>
    <row r="7" spans="1:19" x14ac:dyDescent="0.25">
      <c r="A7" s="5" t="s">
        <v>92</v>
      </c>
    </row>
    <row r="8" spans="1:19" x14ac:dyDescent="0.25">
      <c r="A8" s="5" t="s">
        <v>93</v>
      </c>
    </row>
    <row r="9" spans="1:19" x14ac:dyDescent="0.25">
      <c r="A9" s="5"/>
      <c r="B9" t="s">
        <v>146</v>
      </c>
    </row>
    <row r="10" spans="1:19" x14ac:dyDescent="0.25">
      <c r="A10" s="5"/>
    </row>
    <row r="11" spans="1:19" ht="30" x14ac:dyDescent="0.25">
      <c r="A11" s="7" t="s">
        <v>8</v>
      </c>
      <c r="B11" s="7" t="s">
        <v>42</v>
      </c>
      <c r="C11" s="7" t="s">
        <v>45</v>
      </c>
      <c r="D11" s="7" t="s">
        <v>44</v>
      </c>
      <c r="E11" s="7" t="s">
        <v>43</v>
      </c>
      <c r="F11" s="7" t="s">
        <v>39</v>
      </c>
    </row>
    <row r="12" spans="1:19" ht="45" x14ac:dyDescent="0.25">
      <c r="A12" s="33" t="s">
        <v>10</v>
      </c>
      <c r="B12" s="21" t="s">
        <v>48</v>
      </c>
      <c r="C12" s="21" t="s">
        <v>123</v>
      </c>
      <c r="D12" s="20">
        <v>43252</v>
      </c>
      <c r="E12" s="21" t="s">
        <v>134</v>
      </c>
      <c r="F12" s="32">
        <v>47000</v>
      </c>
    </row>
    <row r="13" spans="1:19" ht="45" x14ac:dyDescent="0.25">
      <c r="A13" s="33" t="s">
        <v>11</v>
      </c>
      <c r="B13" s="21" t="s">
        <v>50</v>
      </c>
      <c r="C13" s="21" t="s">
        <v>124</v>
      </c>
      <c r="D13" s="20">
        <v>43252</v>
      </c>
      <c r="E13" s="21" t="s">
        <v>119</v>
      </c>
      <c r="F13" s="32">
        <v>133000</v>
      </c>
    </row>
    <row r="14" spans="1:19" ht="30" x14ac:dyDescent="0.25">
      <c r="A14" s="33" t="s">
        <v>11</v>
      </c>
      <c r="B14" s="21" t="s">
        <v>50</v>
      </c>
      <c r="C14" s="21" t="s">
        <v>86</v>
      </c>
      <c r="D14" s="20">
        <v>43344</v>
      </c>
      <c r="E14" s="21" t="s">
        <v>120</v>
      </c>
      <c r="F14" s="32">
        <v>900000</v>
      </c>
    </row>
    <row r="15" spans="1:19" ht="45" x14ac:dyDescent="0.25">
      <c r="A15" s="33" t="s">
        <v>11</v>
      </c>
      <c r="B15" s="21" t="s">
        <v>50</v>
      </c>
      <c r="C15" s="21" t="s">
        <v>75</v>
      </c>
      <c r="D15" s="20">
        <v>43374</v>
      </c>
      <c r="E15" s="21" t="s">
        <v>78</v>
      </c>
      <c r="F15" s="32">
        <v>67940</v>
      </c>
    </row>
    <row r="16" spans="1:19" ht="30" x14ac:dyDescent="0.25">
      <c r="A16" s="33" t="s">
        <v>11</v>
      </c>
      <c r="B16" s="21" t="s">
        <v>50</v>
      </c>
      <c r="C16" s="21" t="s">
        <v>76</v>
      </c>
      <c r="D16" s="20">
        <v>43374</v>
      </c>
      <c r="E16" s="21" t="s">
        <v>79</v>
      </c>
      <c r="F16" s="32">
        <v>95233</v>
      </c>
    </row>
    <row r="17" spans="1:6" ht="30" x14ac:dyDescent="0.25">
      <c r="A17" s="33" t="s">
        <v>12</v>
      </c>
      <c r="B17" s="21" t="s">
        <v>50</v>
      </c>
      <c r="C17" s="21" t="s">
        <v>77</v>
      </c>
      <c r="D17" s="20">
        <v>43405</v>
      </c>
      <c r="E17" s="21" t="s">
        <v>80</v>
      </c>
      <c r="F17" s="32">
        <v>130000</v>
      </c>
    </row>
    <row r="18" spans="1:6" ht="30" x14ac:dyDescent="0.25">
      <c r="A18" s="33" t="s">
        <v>12</v>
      </c>
      <c r="B18" s="21" t="s">
        <v>50</v>
      </c>
      <c r="C18" s="21" t="s">
        <v>81</v>
      </c>
      <c r="D18" s="20">
        <v>43406</v>
      </c>
      <c r="E18" s="21" t="s">
        <v>84</v>
      </c>
      <c r="F18" s="32">
        <v>141922</v>
      </c>
    </row>
    <row r="19" spans="1:6" ht="30" x14ac:dyDescent="0.25">
      <c r="A19" s="33" t="s">
        <v>12</v>
      </c>
      <c r="B19" s="21" t="s">
        <v>50</v>
      </c>
      <c r="C19" s="21" t="s">
        <v>125</v>
      </c>
      <c r="D19" s="20">
        <v>43407</v>
      </c>
      <c r="E19" s="21" t="s">
        <v>121</v>
      </c>
      <c r="F19" s="32">
        <v>368617</v>
      </c>
    </row>
    <row r="20" spans="1:6" ht="30" x14ac:dyDescent="0.25">
      <c r="A20" s="33" t="s">
        <v>13</v>
      </c>
      <c r="B20" s="21" t="s">
        <v>50</v>
      </c>
      <c r="C20" s="21" t="s">
        <v>82</v>
      </c>
      <c r="D20" s="20">
        <v>43408</v>
      </c>
      <c r="E20" s="34" t="s">
        <v>85</v>
      </c>
      <c r="F20" s="32">
        <v>88297</v>
      </c>
    </row>
    <row r="21" spans="1:6" x14ac:dyDescent="0.25">
      <c r="A21" s="33" t="s">
        <v>12</v>
      </c>
      <c r="B21" s="21" t="s">
        <v>46</v>
      </c>
      <c r="C21" s="22" t="s">
        <v>86</v>
      </c>
      <c r="D21" s="20">
        <v>43435</v>
      </c>
      <c r="E21" s="34" t="s">
        <v>122</v>
      </c>
      <c r="F21" s="32">
        <v>518150</v>
      </c>
    </row>
    <row r="22" spans="1:6" ht="45" x14ac:dyDescent="0.25">
      <c r="A22" s="33" t="s">
        <v>12</v>
      </c>
      <c r="B22" s="21" t="s">
        <v>46</v>
      </c>
      <c r="C22" s="21" t="s">
        <v>83</v>
      </c>
      <c r="D22" s="20">
        <v>43466</v>
      </c>
      <c r="E22" s="34" t="s">
        <v>141</v>
      </c>
      <c r="F22" s="32">
        <v>102980</v>
      </c>
    </row>
    <row r="23" spans="1:6" ht="60" x14ac:dyDescent="0.25">
      <c r="A23" s="33" t="s">
        <v>12</v>
      </c>
      <c r="B23" s="21" t="s">
        <v>46</v>
      </c>
      <c r="C23" s="21" t="s">
        <v>126</v>
      </c>
      <c r="D23" s="20">
        <v>43435</v>
      </c>
      <c r="E23" s="34" t="s">
        <v>135</v>
      </c>
      <c r="F23" s="32">
        <v>3231500</v>
      </c>
    </row>
    <row r="24" spans="1:6" ht="60" x14ac:dyDescent="0.25">
      <c r="A24" s="33" t="s">
        <v>12</v>
      </c>
      <c r="B24" s="21" t="s">
        <v>46</v>
      </c>
      <c r="C24" s="21" t="s">
        <v>127</v>
      </c>
      <c r="D24" s="20">
        <v>43525</v>
      </c>
      <c r="E24" s="34" t="s">
        <v>136</v>
      </c>
      <c r="F24" s="32">
        <v>218065</v>
      </c>
    </row>
    <row r="25" spans="1:6" ht="45" x14ac:dyDescent="0.25">
      <c r="A25" s="33" t="s">
        <v>12</v>
      </c>
      <c r="B25" s="21" t="s">
        <v>46</v>
      </c>
      <c r="C25" s="21" t="s">
        <v>128</v>
      </c>
      <c r="D25" s="20">
        <v>43526</v>
      </c>
      <c r="E25" s="34" t="s">
        <v>137</v>
      </c>
      <c r="F25" s="32">
        <v>227474</v>
      </c>
    </row>
    <row r="26" spans="1:6" ht="30" x14ac:dyDescent="0.25">
      <c r="A26" s="33" t="s">
        <v>12</v>
      </c>
      <c r="B26" s="21" t="s">
        <v>46</v>
      </c>
      <c r="C26" s="22" t="s">
        <v>129</v>
      </c>
      <c r="D26" s="20">
        <v>43527</v>
      </c>
      <c r="E26" s="34" t="s">
        <v>138</v>
      </c>
      <c r="F26" s="32">
        <v>165064</v>
      </c>
    </row>
    <row r="27" spans="1:6" ht="30" x14ac:dyDescent="0.25">
      <c r="A27" s="33" t="s">
        <v>12</v>
      </c>
      <c r="B27" s="21" t="s">
        <v>46</v>
      </c>
      <c r="C27" s="21" t="s">
        <v>130</v>
      </c>
      <c r="D27" s="20">
        <v>43528</v>
      </c>
      <c r="E27" s="34" t="s">
        <v>139</v>
      </c>
      <c r="F27" s="32">
        <v>130893</v>
      </c>
    </row>
    <row r="28" spans="1:6" x14ac:dyDescent="0.25">
      <c r="A28" s="33" t="s">
        <v>12</v>
      </c>
      <c r="B28" s="22" t="s">
        <v>46</v>
      </c>
      <c r="C28" s="22" t="s">
        <v>131</v>
      </c>
      <c r="D28" s="20">
        <v>43529</v>
      </c>
      <c r="E28" s="34" t="s">
        <v>140</v>
      </c>
      <c r="F28" s="32">
        <v>162840</v>
      </c>
    </row>
    <row r="29" spans="1:6" ht="30" x14ac:dyDescent="0.25">
      <c r="A29" s="33" t="s">
        <v>12</v>
      </c>
      <c r="B29" s="21" t="s">
        <v>48</v>
      </c>
      <c r="C29" s="21" t="s">
        <v>132</v>
      </c>
      <c r="D29" s="20">
        <v>43252</v>
      </c>
      <c r="E29" s="34" t="s">
        <v>142</v>
      </c>
      <c r="F29" s="32">
        <v>250000</v>
      </c>
    </row>
    <row r="30" spans="1:6" ht="30" x14ac:dyDescent="0.25">
      <c r="A30" s="33" t="s">
        <v>12</v>
      </c>
      <c r="B30" s="21" t="s">
        <v>47</v>
      </c>
      <c r="C30" s="21" t="s">
        <v>133</v>
      </c>
      <c r="D30" s="20">
        <v>43253</v>
      </c>
      <c r="E30" s="34" t="s">
        <v>143</v>
      </c>
      <c r="F30" s="32">
        <v>36650</v>
      </c>
    </row>
    <row r="31" spans="1:6" x14ac:dyDescent="0.25">
      <c r="A31" s="27"/>
      <c r="B31" s="28"/>
      <c r="C31" s="29"/>
      <c r="D31" s="30"/>
      <c r="E31" s="28"/>
      <c r="F31" s="31"/>
    </row>
    <row r="32" spans="1:6" x14ac:dyDescent="0.25">
      <c r="A32" s="27"/>
      <c r="B32" s="28"/>
      <c r="C32" s="29"/>
      <c r="D32" s="30"/>
      <c r="E32" s="36" t="s">
        <v>144</v>
      </c>
      <c r="F32" s="37">
        <f>SUM(F12:F30)</f>
        <v>7015625</v>
      </c>
    </row>
    <row r="33" spans="1:6" x14ac:dyDescent="0.25">
      <c r="A33" s="27"/>
      <c r="B33" s="28"/>
      <c r="C33" s="29"/>
      <c r="D33" s="30"/>
      <c r="E33" s="28"/>
      <c r="F33" s="31"/>
    </row>
    <row r="34" spans="1:6" x14ac:dyDescent="0.25">
      <c r="A34" s="27"/>
      <c r="B34" s="28"/>
      <c r="C34" s="29"/>
      <c r="D34" s="30"/>
      <c r="E34" s="28"/>
      <c r="F34" s="31"/>
    </row>
    <row r="35" spans="1:6" x14ac:dyDescent="0.25">
      <c r="A35" s="27"/>
      <c r="B35" s="28"/>
      <c r="C35" s="29"/>
      <c r="D35" s="30"/>
      <c r="E35" s="28"/>
      <c r="F35" s="31"/>
    </row>
    <row r="36" spans="1:6" x14ac:dyDescent="0.25">
      <c r="A36" s="27"/>
      <c r="B36" s="28"/>
      <c r="C36" s="29"/>
      <c r="D36" s="30"/>
      <c r="E36" s="28"/>
      <c r="F36" s="31"/>
    </row>
    <row r="37" spans="1:6" x14ac:dyDescent="0.25">
      <c r="A37" s="27"/>
      <c r="B37" s="28"/>
      <c r="C37" s="29"/>
      <c r="D37" s="30"/>
      <c r="E37" s="28"/>
      <c r="F37" s="31"/>
    </row>
    <row r="38" spans="1:6" x14ac:dyDescent="0.25">
      <c r="A38" s="27"/>
      <c r="B38" s="28"/>
      <c r="C38" s="29"/>
      <c r="D38" s="30"/>
      <c r="E38" s="28"/>
      <c r="F38" s="31"/>
    </row>
    <row r="39" spans="1:6" x14ac:dyDescent="0.25">
      <c r="A39" s="27"/>
      <c r="B39" s="28"/>
      <c r="C39" s="29"/>
      <c r="D39" s="30"/>
      <c r="E39" s="28"/>
      <c r="F39" s="31"/>
    </row>
    <row r="40" spans="1:6" x14ac:dyDescent="0.25">
      <c r="A40" s="27"/>
      <c r="B40" s="28"/>
      <c r="C40" s="29"/>
      <c r="D40" s="30"/>
      <c r="E40" s="28"/>
      <c r="F40" s="31"/>
    </row>
    <row r="41" spans="1:6" x14ac:dyDescent="0.25">
      <c r="A41" s="27"/>
      <c r="B41" s="28"/>
      <c r="C41" s="29"/>
      <c r="D41" s="30"/>
      <c r="E41" s="28"/>
      <c r="F41" s="31"/>
    </row>
    <row r="42" spans="1:6" x14ac:dyDescent="0.25">
      <c r="A42" s="27"/>
      <c r="B42" s="28"/>
      <c r="C42" s="29"/>
      <c r="D42" s="30"/>
      <c r="E42" s="28"/>
      <c r="F42" s="31"/>
    </row>
    <row r="43" spans="1:6" x14ac:dyDescent="0.25">
      <c r="A43" s="27"/>
      <c r="B43" s="28"/>
      <c r="C43" s="29"/>
      <c r="D43" s="30"/>
      <c r="E43" s="28"/>
      <c r="F43" s="31"/>
    </row>
    <row r="44" spans="1:6" x14ac:dyDescent="0.25">
      <c r="A44" s="27"/>
      <c r="B44" s="28"/>
      <c r="C44" s="29"/>
      <c r="D44" s="30"/>
      <c r="E44" s="28"/>
      <c r="F44" s="31"/>
    </row>
    <row r="45" spans="1:6" x14ac:dyDescent="0.25">
      <c r="A45" s="27"/>
      <c r="B45" s="28"/>
      <c r="C45" s="29"/>
      <c r="D45" s="30"/>
      <c r="E45" s="28"/>
      <c r="F45" s="31"/>
    </row>
    <row r="46" spans="1:6" x14ac:dyDescent="0.25">
      <c r="A46" s="27"/>
      <c r="B46" s="28"/>
      <c r="C46" s="29"/>
      <c r="D46" s="30"/>
      <c r="E46" s="28"/>
      <c r="F46" s="31"/>
    </row>
    <row r="47" spans="1:6" x14ac:dyDescent="0.25">
      <c r="A47" s="27"/>
      <c r="B47" s="28"/>
      <c r="C47" s="29"/>
      <c r="D47" s="30"/>
      <c r="E47" s="28"/>
      <c r="F47" s="31"/>
    </row>
    <row r="48" spans="1:6" x14ac:dyDescent="0.25">
      <c r="A48" s="27"/>
      <c r="B48" s="28"/>
      <c r="C48" s="29"/>
      <c r="D48" s="30"/>
      <c r="E48" s="28"/>
      <c r="F48" s="31"/>
    </row>
  </sheetData>
  <pageMargins left="0.39370078740157483" right="0.39370078740157483" top="0.74803149606299213" bottom="0.74803149606299213" header="0.51181102362204722" footer="0.31496062992125984"/>
  <pageSetup paperSize="9" orientation="landscape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listas!$E$2:$E$6</xm:f>
          </x14:formula1>
          <xm:sqref>B8:C9</xm:sqref>
        </x14:dataValidation>
        <x14:dataValidation type="list" allowBlank="1" showInputMessage="1" showErrorMessage="1" xr:uid="{00000000-0002-0000-0300-000001000000}">
          <x14:formula1>
            <xm:f>listas!$C$2:$C$5</xm:f>
          </x14:formula1>
          <xm:sqref>A12:A48</xm:sqref>
        </x14:dataValidation>
        <x14:dataValidation type="list" allowBlank="1" showInputMessage="1" showErrorMessage="1" xr:uid="{00000000-0002-0000-0300-000002000000}">
          <x14:formula1>
            <xm:f>listas!$G$2:$G$6</xm:f>
          </x14:formula1>
          <xm:sqref>B12:B48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abSelected="1" workbookViewId="0">
      <selection activeCell="G3" sqref="G3"/>
    </sheetView>
  </sheetViews>
  <sheetFormatPr defaultRowHeight="15" x14ac:dyDescent="0.25"/>
  <cols>
    <col min="1" max="1" width="14.42578125" bestFit="1" customWidth="1"/>
    <col min="3" max="3" width="17.42578125" bestFit="1" customWidth="1"/>
    <col min="5" max="5" width="42.85546875" bestFit="1" customWidth="1"/>
    <col min="7" max="7" width="29" customWidth="1"/>
  </cols>
  <sheetData>
    <row r="1" spans="1:7" x14ac:dyDescent="0.25">
      <c r="A1" s="3" t="s">
        <v>2</v>
      </c>
      <c r="C1" s="3" t="s">
        <v>9</v>
      </c>
      <c r="E1" s="3" t="s">
        <v>19</v>
      </c>
      <c r="G1" s="3" t="s">
        <v>42</v>
      </c>
    </row>
    <row r="2" spans="1:7" x14ac:dyDescent="0.25">
      <c r="A2" s="4" t="s">
        <v>3</v>
      </c>
      <c r="C2" s="4" t="s">
        <v>10</v>
      </c>
      <c r="E2" s="4" t="s">
        <v>20</v>
      </c>
      <c r="G2" s="4" t="s">
        <v>50</v>
      </c>
    </row>
    <row r="3" spans="1:7" x14ac:dyDescent="0.25">
      <c r="A3" s="4" t="s">
        <v>4</v>
      </c>
      <c r="C3" s="4" t="s">
        <v>11</v>
      </c>
      <c r="E3" s="4" t="s">
        <v>21</v>
      </c>
      <c r="G3" s="4" t="s">
        <v>46</v>
      </c>
    </row>
    <row r="4" spans="1:7" x14ac:dyDescent="0.25">
      <c r="A4" s="4" t="s">
        <v>15</v>
      </c>
      <c r="C4" s="4" t="s">
        <v>12</v>
      </c>
      <c r="E4" s="4" t="s">
        <v>22</v>
      </c>
      <c r="G4" s="4" t="s">
        <v>48</v>
      </c>
    </row>
    <row r="5" spans="1:7" x14ac:dyDescent="0.25">
      <c r="C5" s="4" t="s">
        <v>13</v>
      </c>
      <c r="E5" s="4" t="s">
        <v>23</v>
      </c>
      <c r="G5" s="4" t="s">
        <v>47</v>
      </c>
    </row>
    <row r="6" spans="1:7" x14ac:dyDescent="0.25">
      <c r="E6" s="4" t="s">
        <v>24</v>
      </c>
      <c r="G6" s="4" t="s">
        <v>49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Instruções</vt:lpstr>
      <vt:lpstr>Dados da proposta</vt:lpstr>
      <vt:lpstr>Cronograma</vt:lpstr>
      <vt:lpstr>Plano de compras</vt:lpstr>
      <vt:lpstr>listas</vt:lpstr>
      <vt:lpstr>Cronograma!EstadoAtual</vt:lpstr>
      <vt:lpstr>Cronograma!Print_Titles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Saenandoah Tiradentes Dutra</dc:creator>
  <cp:lastModifiedBy>Michelle de Rezende Souza</cp:lastModifiedBy>
  <cp:lastPrinted>2018-08-22T22:49:41Z</cp:lastPrinted>
  <dcterms:created xsi:type="dcterms:W3CDTF">2017-10-06T17:58:50Z</dcterms:created>
  <dcterms:modified xsi:type="dcterms:W3CDTF">2018-08-22T22:50:48Z</dcterms:modified>
</cp:coreProperties>
</file>